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2022\СОНКО\5. КОНКУРС ФИЗ.ЛИЦ\2 ЭТАП\Для публикации на сайт\Для итоговой новости\"/>
    </mc:Choice>
  </mc:AlternateContent>
  <bookViews>
    <workbookView xWindow="0" yWindow="0" windowWidth="28800" windowHeight="12432"/>
  </bookViews>
  <sheets>
    <sheet name="общий рейтинг" sheetId="1" r:id="rId1"/>
  </sheets>
  <definedNames>
    <definedName name="_xlnm._FilterDatabase" localSheetId="0" hidden="1">'общий рейтинг'!$A$1:$I$351</definedName>
  </definedNames>
  <calcPr calcId="152511"/>
</workbook>
</file>

<file path=xl/calcChain.xml><?xml version="1.0" encoding="utf-8"?>
<calcChain xmlns="http://schemas.openxmlformats.org/spreadsheetml/2006/main">
  <c r="AA132" i="1" l="1"/>
  <c r="K58" i="1"/>
  <c r="U280" i="1" l="1"/>
  <c r="Q260" i="1"/>
  <c r="K24" i="1" l="1"/>
  <c r="S8" i="1"/>
  <c r="Y497" i="1"/>
  <c r="O9" i="1" l="1"/>
  <c r="M416" i="1" l="1"/>
  <c r="S106" i="1" l="1"/>
  <c r="O90" i="1"/>
  <c r="Y245" i="1" l="1"/>
  <c r="AC506" i="1" l="1"/>
  <c r="AA506" i="1"/>
  <c r="Y506" i="1"/>
  <c r="W506" i="1"/>
  <c r="U506" i="1"/>
  <c r="S506" i="1"/>
  <c r="Q506" i="1"/>
  <c r="O506" i="1"/>
  <c r="M506" i="1"/>
  <c r="K506" i="1"/>
  <c r="AC505" i="1"/>
  <c r="AA505" i="1"/>
  <c r="Y505" i="1"/>
  <c r="W505" i="1"/>
  <c r="U505" i="1"/>
  <c r="S505" i="1"/>
  <c r="Q505" i="1"/>
  <c r="O505" i="1"/>
  <c r="M505" i="1"/>
  <c r="K505" i="1"/>
  <c r="AC504" i="1"/>
  <c r="AA504" i="1"/>
  <c r="Y504" i="1"/>
  <c r="W504" i="1"/>
  <c r="U504" i="1"/>
  <c r="S504" i="1"/>
  <c r="Q504" i="1"/>
  <c r="O504" i="1"/>
  <c r="M504" i="1"/>
  <c r="K504" i="1"/>
  <c r="A503" i="1"/>
  <c r="A483" i="1"/>
  <c r="A487" i="1" s="1"/>
  <c r="A491" i="1" s="1"/>
  <c r="A495" i="1" s="1"/>
  <c r="A499" i="1" s="1"/>
  <c r="A463" i="1"/>
  <c r="AC502" i="1"/>
  <c r="AA502" i="1"/>
  <c r="Y502" i="1"/>
  <c r="W502" i="1"/>
  <c r="U502" i="1"/>
  <c r="S502" i="1"/>
  <c r="Q502" i="1"/>
  <c r="O502" i="1"/>
  <c r="M502" i="1"/>
  <c r="K502" i="1"/>
  <c r="AC501" i="1"/>
  <c r="AA501" i="1"/>
  <c r="Y501" i="1"/>
  <c r="W501" i="1"/>
  <c r="U501" i="1"/>
  <c r="S501" i="1"/>
  <c r="Q501" i="1"/>
  <c r="O501" i="1"/>
  <c r="M501" i="1"/>
  <c r="K501" i="1"/>
  <c r="AC500" i="1"/>
  <c r="AA500" i="1"/>
  <c r="Y500" i="1"/>
  <c r="W500" i="1"/>
  <c r="U500" i="1"/>
  <c r="S500" i="1"/>
  <c r="Q500" i="1"/>
  <c r="O500" i="1"/>
  <c r="M500" i="1"/>
  <c r="K500" i="1"/>
  <c r="AC498" i="1"/>
  <c r="AA498" i="1"/>
  <c r="Y498" i="1"/>
  <c r="W498" i="1"/>
  <c r="U498" i="1"/>
  <c r="S498" i="1"/>
  <c r="Q498" i="1"/>
  <c r="O498" i="1"/>
  <c r="M498" i="1"/>
  <c r="K498" i="1"/>
  <c r="AC497" i="1"/>
  <c r="AA497" i="1"/>
  <c r="W497" i="1"/>
  <c r="U497" i="1"/>
  <c r="S497" i="1"/>
  <c r="Q497" i="1"/>
  <c r="O497" i="1"/>
  <c r="M497" i="1"/>
  <c r="K497" i="1"/>
  <c r="AC496" i="1"/>
  <c r="AA496" i="1"/>
  <c r="Y496" i="1"/>
  <c r="W496" i="1"/>
  <c r="U496" i="1"/>
  <c r="S496" i="1"/>
  <c r="Q496" i="1"/>
  <c r="O496" i="1"/>
  <c r="M496" i="1"/>
  <c r="K496" i="1"/>
  <c r="AC494" i="1"/>
  <c r="AA494" i="1"/>
  <c r="Y494" i="1"/>
  <c r="W494" i="1"/>
  <c r="U494" i="1"/>
  <c r="S494" i="1"/>
  <c r="Q494" i="1"/>
  <c r="O494" i="1"/>
  <c r="M494" i="1"/>
  <c r="AD494" i="1" s="1"/>
  <c r="K494" i="1"/>
  <c r="AC493" i="1"/>
  <c r="AA493" i="1"/>
  <c r="Y493" i="1"/>
  <c r="W493" i="1"/>
  <c r="U493" i="1"/>
  <c r="S493" i="1"/>
  <c r="Q493" i="1"/>
  <c r="O493" i="1"/>
  <c r="M493" i="1"/>
  <c r="K493" i="1"/>
  <c r="AC492" i="1"/>
  <c r="AA492" i="1"/>
  <c r="Y492" i="1"/>
  <c r="W492" i="1"/>
  <c r="U492" i="1"/>
  <c r="S492" i="1"/>
  <c r="Q492" i="1"/>
  <c r="O492" i="1"/>
  <c r="M492" i="1"/>
  <c r="K492" i="1"/>
  <c r="AC490" i="1"/>
  <c r="AA490" i="1"/>
  <c r="Y490" i="1"/>
  <c r="W490" i="1"/>
  <c r="U490" i="1"/>
  <c r="S490" i="1"/>
  <c r="Q490" i="1"/>
  <c r="O490" i="1"/>
  <c r="M490" i="1"/>
  <c r="K490" i="1"/>
  <c r="AC489" i="1"/>
  <c r="AA489" i="1"/>
  <c r="Y489" i="1"/>
  <c r="W489" i="1"/>
  <c r="U489" i="1"/>
  <c r="S489" i="1"/>
  <c r="Q489" i="1"/>
  <c r="O489" i="1"/>
  <c r="M489" i="1"/>
  <c r="AD489" i="1" s="1"/>
  <c r="K489" i="1"/>
  <c r="AC488" i="1"/>
  <c r="AA488" i="1"/>
  <c r="Y488" i="1"/>
  <c r="W488" i="1"/>
  <c r="U488" i="1"/>
  <c r="S488" i="1"/>
  <c r="Q488" i="1"/>
  <c r="O488" i="1"/>
  <c r="M488" i="1"/>
  <c r="K488" i="1"/>
  <c r="AC486" i="1"/>
  <c r="AA486" i="1"/>
  <c r="Y486" i="1"/>
  <c r="W486" i="1"/>
  <c r="U486" i="1"/>
  <c r="S486" i="1"/>
  <c r="Q486" i="1"/>
  <c r="O486" i="1"/>
  <c r="M486" i="1"/>
  <c r="K486" i="1"/>
  <c r="AC485" i="1"/>
  <c r="AA485" i="1"/>
  <c r="Y485" i="1"/>
  <c r="W485" i="1"/>
  <c r="U485" i="1"/>
  <c r="S485" i="1"/>
  <c r="Q485" i="1"/>
  <c r="O485" i="1"/>
  <c r="M485" i="1"/>
  <c r="AD485" i="1" s="1"/>
  <c r="K485" i="1"/>
  <c r="AC484" i="1"/>
  <c r="AA484" i="1"/>
  <c r="Y484" i="1"/>
  <c r="W484" i="1"/>
  <c r="U484" i="1"/>
  <c r="S484" i="1"/>
  <c r="Q484" i="1"/>
  <c r="O484" i="1"/>
  <c r="M484" i="1"/>
  <c r="K484" i="1"/>
  <c r="AC482" i="1"/>
  <c r="AA482" i="1"/>
  <c r="Y482" i="1"/>
  <c r="W482" i="1"/>
  <c r="U482" i="1"/>
  <c r="S482" i="1"/>
  <c r="Q482" i="1"/>
  <c r="O482" i="1"/>
  <c r="M482" i="1"/>
  <c r="K482" i="1"/>
  <c r="AC481" i="1"/>
  <c r="AA481" i="1"/>
  <c r="Y481" i="1"/>
  <c r="W481" i="1"/>
  <c r="U481" i="1"/>
  <c r="S481" i="1"/>
  <c r="Q481" i="1"/>
  <c r="O481" i="1"/>
  <c r="M481" i="1"/>
  <c r="K481" i="1"/>
  <c r="AC480" i="1"/>
  <c r="AA480" i="1"/>
  <c r="Y480" i="1"/>
  <c r="W480" i="1"/>
  <c r="U480" i="1"/>
  <c r="S480" i="1"/>
  <c r="Q480" i="1"/>
  <c r="O480" i="1"/>
  <c r="M480" i="1"/>
  <c r="K480" i="1"/>
  <c r="AC478" i="1"/>
  <c r="AA478" i="1"/>
  <c r="Y478" i="1"/>
  <c r="W478" i="1"/>
  <c r="U478" i="1"/>
  <c r="S478" i="1"/>
  <c r="Q478" i="1"/>
  <c r="O478" i="1"/>
  <c r="M478" i="1"/>
  <c r="K478" i="1"/>
  <c r="AC477" i="1"/>
  <c r="AA477" i="1"/>
  <c r="Y477" i="1"/>
  <c r="W477" i="1"/>
  <c r="U477" i="1"/>
  <c r="S477" i="1"/>
  <c r="Q477" i="1"/>
  <c r="O477" i="1"/>
  <c r="M477" i="1"/>
  <c r="K477" i="1"/>
  <c r="AC476" i="1"/>
  <c r="AA476" i="1"/>
  <c r="Y476" i="1"/>
  <c r="W476" i="1"/>
  <c r="U476" i="1"/>
  <c r="S476" i="1"/>
  <c r="Q476" i="1"/>
  <c r="O476" i="1"/>
  <c r="M476" i="1"/>
  <c r="K476" i="1"/>
  <c r="AC474" i="1"/>
  <c r="AA474" i="1"/>
  <c r="Y474" i="1"/>
  <c r="W474" i="1"/>
  <c r="U474" i="1"/>
  <c r="S474" i="1"/>
  <c r="Q474" i="1"/>
  <c r="O474" i="1"/>
  <c r="M474" i="1"/>
  <c r="K474" i="1"/>
  <c r="AC473" i="1"/>
  <c r="AA473" i="1"/>
  <c r="Y473" i="1"/>
  <c r="W473" i="1"/>
  <c r="U473" i="1"/>
  <c r="S473" i="1"/>
  <c r="Q473" i="1"/>
  <c r="O473" i="1"/>
  <c r="M473" i="1"/>
  <c r="K473" i="1"/>
  <c r="AC472" i="1"/>
  <c r="AA472" i="1"/>
  <c r="Y472" i="1"/>
  <c r="W472" i="1"/>
  <c r="U472" i="1"/>
  <c r="S472" i="1"/>
  <c r="Q472" i="1"/>
  <c r="O472" i="1"/>
  <c r="M472" i="1"/>
  <c r="K472" i="1"/>
  <c r="AC470" i="1"/>
  <c r="AA470" i="1"/>
  <c r="Y470" i="1"/>
  <c r="W470" i="1"/>
  <c r="U470" i="1"/>
  <c r="S470" i="1"/>
  <c r="Q470" i="1"/>
  <c r="O470" i="1"/>
  <c r="M470" i="1"/>
  <c r="K470" i="1"/>
  <c r="AC469" i="1"/>
  <c r="AA469" i="1"/>
  <c r="Y469" i="1"/>
  <c r="W469" i="1"/>
  <c r="U469" i="1"/>
  <c r="S469" i="1"/>
  <c r="Q469" i="1"/>
  <c r="O469" i="1"/>
  <c r="M469" i="1"/>
  <c r="K469" i="1"/>
  <c r="AC468" i="1"/>
  <c r="AA468" i="1"/>
  <c r="Y468" i="1"/>
  <c r="W468" i="1"/>
  <c r="U468" i="1"/>
  <c r="S468" i="1"/>
  <c r="Q468" i="1"/>
  <c r="O468" i="1"/>
  <c r="M468" i="1"/>
  <c r="K468" i="1"/>
  <c r="AC466" i="1"/>
  <c r="AA466" i="1"/>
  <c r="Y466" i="1"/>
  <c r="W466" i="1"/>
  <c r="U466" i="1"/>
  <c r="S466" i="1"/>
  <c r="Q466" i="1"/>
  <c r="O466" i="1"/>
  <c r="M466" i="1"/>
  <c r="K466" i="1"/>
  <c r="AC465" i="1"/>
  <c r="AA465" i="1"/>
  <c r="Y465" i="1"/>
  <c r="W465" i="1"/>
  <c r="U465" i="1"/>
  <c r="S465" i="1"/>
  <c r="Q465" i="1"/>
  <c r="O465" i="1"/>
  <c r="M465" i="1"/>
  <c r="AD465" i="1" s="1"/>
  <c r="K465" i="1"/>
  <c r="AC464" i="1"/>
  <c r="AA464" i="1"/>
  <c r="Y464" i="1"/>
  <c r="W464" i="1"/>
  <c r="U464" i="1"/>
  <c r="S464" i="1"/>
  <c r="Q464" i="1"/>
  <c r="O464" i="1"/>
  <c r="M464" i="1"/>
  <c r="K464" i="1"/>
  <c r="A467" i="1"/>
  <c r="A471" i="1" s="1"/>
  <c r="A475" i="1" s="1"/>
  <c r="A479" i="1" s="1"/>
  <c r="AC462" i="1"/>
  <c r="AA462" i="1"/>
  <c r="Y462" i="1"/>
  <c r="W462" i="1"/>
  <c r="U462" i="1"/>
  <c r="S462" i="1"/>
  <c r="Q462" i="1"/>
  <c r="O462" i="1"/>
  <c r="M462" i="1"/>
  <c r="K462" i="1"/>
  <c r="AC461" i="1"/>
  <c r="AA461" i="1"/>
  <c r="Y461" i="1"/>
  <c r="W461" i="1"/>
  <c r="U461" i="1"/>
  <c r="S461" i="1"/>
  <c r="Q461" i="1"/>
  <c r="O461" i="1"/>
  <c r="M461" i="1"/>
  <c r="K461" i="1"/>
  <c r="AC460" i="1"/>
  <c r="AA460" i="1"/>
  <c r="Y460" i="1"/>
  <c r="W460" i="1"/>
  <c r="U460" i="1"/>
  <c r="S460" i="1"/>
  <c r="Q460" i="1"/>
  <c r="O460" i="1"/>
  <c r="M460" i="1"/>
  <c r="K460" i="1"/>
  <c r="AC458" i="1"/>
  <c r="AA458" i="1"/>
  <c r="Y458" i="1"/>
  <c r="W458" i="1"/>
  <c r="U458" i="1"/>
  <c r="S458" i="1"/>
  <c r="Q458" i="1"/>
  <c r="O458" i="1"/>
  <c r="M458" i="1"/>
  <c r="K458" i="1"/>
  <c r="AC457" i="1"/>
  <c r="AA457" i="1"/>
  <c r="Y457" i="1"/>
  <c r="W457" i="1"/>
  <c r="U457" i="1"/>
  <c r="S457" i="1"/>
  <c r="Q457" i="1"/>
  <c r="O457" i="1"/>
  <c r="M457" i="1"/>
  <c r="K457" i="1"/>
  <c r="AC456" i="1"/>
  <c r="AA456" i="1"/>
  <c r="Y456" i="1"/>
  <c r="W456" i="1"/>
  <c r="U456" i="1"/>
  <c r="S456" i="1"/>
  <c r="Q456" i="1"/>
  <c r="O456" i="1"/>
  <c r="M456" i="1"/>
  <c r="K456" i="1"/>
  <c r="AC454" i="1"/>
  <c r="AA454" i="1"/>
  <c r="Y454" i="1"/>
  <c r="W454" i="1"/>
  <c r="U454" i="1"/>
  <c r="S454" i="1"/>
  <c r="Q454" i="1"/>
  <c r="O454" i="1"/>
  <c r="M454" i="1"/>
  <c r="K454" i="1"/>
  <c r="AC453" i="1"/>
  <c r="AA453" i="1"/>
  <c r="Y453" i="1"/>
  <c r="W453" i="1"/>
  <c r="U453" i="1"/>
  <c r="S453" i="1"/>
  <c r="Q453" i="1"/>
  <c r="O453" i="1"/>
  <c r="M453" i="1"/>
  <c r="K453" i="1"/>
  <c r="AC452" i="1"/>
  <c r="AA452" i="1"/>
  <c r="Y452" i="1"/>
  <c r="W452" i="1"/>
  <c r="U452" i="1"/>
  <c r="S452" i="1"/>
  <c r="Q452" i="1"/>
  <c r="O452" i="1"/>
  <c r="M452" i="1"/>
  <c r="K452" i="1"/>
  <c r="AC450" i="1"/>
  <c r="AA450" i="1"/>
  <c r="Y450" i="1"/>
  <c r="W450" i="1"/>
  <c r="U450" i="1"/>
  <c r="S450" i="1"/>
  <c r="Q450" i="1"/>
  <c r="O450" i="1"/>
  <c r="M450" i="1"/>
  <c r="K450" i="1"/>
  <c r="AC449" i="1"/>
  <c r="AA449" i="1"/>
  <c r="Y449" i="1"/>
  <c r="W449" i="1"/>
  <c r="U449" i="1"/>
  <c r="S449" i="1"/>
  <c r="Q449" i="1"/>
  <c r="O449" i="1"/>
  <c r="M449" i="1"/>
  <c r="K449" i="1"/>
  <c r="AC448" i="1"/>
  <c r="AA448" i="1"/>
  <c r="Y448" i="1"/>
  <c r="W448" i="1"/>
  <c r="U448" i="1"/>
  <c r="S448" i="1"/>
  <c r="Q448" i="1"/>
  <c r="O448" i="1"/>
  <c r="M448" i="1"/>
  <c r="K448" i="1"/>
  <c r="AC446" i="1"/>
  <c r="AA446" i="1"/>
  <c r="Y446" i="1"/>
  <c r="W446" i="1"/>
  <c r="U446" i="1"/>
  <c r="S446" i="1"/>
  <c r="Q446" i="1"/>
  <c r="O446" i="1"/>
  <c r="M446" i="1"/>
  <c r="K446" i="1"/>
  <c r="AC445" i="1"/>
  <c r="AA445" i="1"/>
  <c r="Y445" i="1"/>
  <c r="W445" i="1"/>
  <c r="U445" i="1"/>
  <c r="S445" i="1"/>
  <c r="Q445" i="1"/>
  <c r="O445" i="1"/>
  <c r="M445" i="1"/>
  <c r="K445" i="1"/>
  <c r="AC444" i="1"/>
  <c r="AA444" i="1"/>
  <c r="Y444" i="1"/>
  <c r="W444" i="1"/>
  <c r="U444" i="1"/>
  <c r="S444" i="1"/>
  <c r="Q444" i="1"/>
  <c r="O444" i="1"/>
  <c r="M444" i="1"/>
  <c r="K444" i="1"/>
  <c r="AC442" i="1"/>
  <c r="AA442" i="1"/>
  <c r="Y442" i="1"/>
  <c r="W442" i="1"/>
  <c r="U442" i="1"/>
  <c r="S442" i="1"/>
  <c r="Q442" i="1"/>
  <c r="O442" i="1"/>
  <c r="M442" i="1"/>
  <c r="K442" i="1"/>
  <c r="AC441" i="1"/>
  <c r="AA441" i="1"/>
  <c r="Y441" i="1"/>
  <c r="W441" i="1"/>
  <c r="U441" i="1"/>
  <c r="S441" i="1"/>
  <c r="Q441" i="1"/>
  <c r="O441" i="1"/>
  <c r="M441" i="1"/>
  <c r="K441" i="1"/>
  <c r="AC440" i="1"/>
  <c r="AA440" i="1"/>
  <c r="Y440" i="1"/>
  <c r="W440" i="1"/>
  <c r="U440" i="1"/>
  <c r="S440" i="1"/>
  <c r="Q440" i="1"/>
  <c r="O440" i="1"/>
  <c r="M440" i="1"/>
  <c r="K440" i="1"/>
  <c r="AC438" i="1"/>
  <c r="AA438" i="1"/>
  <c r="Y438" i="1"/>
  <c r="W438" i="1"/>
  <c r="U438" i="1"/>
  <c r="S438" i="1"/>
  <c r="Q438" i="1"/>
  <c r="O438" i="1"/>
  <c r="M438" i="1"/>
  <c r="K438" i="1"/>
  <c r="AC437" i="1"/>
  <c r="AA437" i="1"/>
  <c r="Y437" i="1"/>
  <c r="W437" i="1"/>
  <c r="U437" i="1"/>
  <c r="S437" i="1"/>
  <c r="Q437" i="1"/>
  <c r="O437" i="1"/>
  <c r="M437" i="1"/>
  <c r="K437" i="1"/>
  <c r="AC436" i="1"/>
  <c r="AA436" i="1"/>
  <c r="Y436" i="1"/>
  <c r="W436" i="1"/>
  <c r="U436" i="1"/>
  <c r="S436" i="1"/>
  <c r="Q436" i="1"/>
  <c r="O436" i="1"/>
  <c r="M436" i="1"/>
  <c r="K436" i="1"/>
  <c r="AC434" i="1"/>
  <c r="AA434" i="1"/>
  <c r="Y434" i="1"/>
  <c r="W434" i="1"/>
  <c r="U434" i="1"/>
  <c r="S434" i="1"/>
  <c r="Q434" i="1"/>
  <c r="O434" i="1"/>
  <c r="M434" i="1"/>
  <c r="K434" i="1"/>
  <c r="AC433" i="1"/>
  <c r="AA433" i="1"/>
  <c r="Y433" i="1"/>
  <c r="W433" i="1"/>
  <c r="U433" i="1"/>
  <c r="S433" i="1"/>
  <c r="Q433" i="1"/>
  <c r="O433" i="1"/>
  <c r="M433" i="1"/>
  <c r="K433" i="1"/>
  <c r="AC432" i="1"/>
  <c r="AA432" i="1"/>
  <c r="Y432" i="1"/>
  <c r="W432" i="1"/>
  <c r="U432" i="1"/>
  <c r="S432" i="1"/>
  <c r="Q432" i="1"/>
  <c r="O432" i="1"/>
  <c r="M432" i="1"/>
  <c r="K432" i="1"/>
  <c r="AC430" i="1"/>
  <c r="AA430" i="1"/>
  <c r="Y430" i="1"/>
  <c r="W430" i="1"/>
  <c r="U430" i="1"/>
  <c r="S430" i="1"/>
  <c r="Q430" i="1"/>
  <c r="O430" i="1"/>
  <c r="M430" i="1"/>
  <c r="K430" i="1"/>
  <c r="AC429" i="1"/>
  <c r="AA429" i="1"/>
  <c r="Y429" i="1"/>
  <c r="W429" i="1"/>
  <c r="U429" i="1"/>
  <c r="S429" i="1"/>
  <c r="Q429" i="1"/>
  <c r="O429" i="1"/>
  <c r="M429" i="1"/>
  <c r="K429" i="1"/>
  <c r="AC428" i="1"/>
  <c r="AA428" i="1"/>
  <c r="Y428" i="1"/>
  <c r="W428" i="1"/>
  <c r="U428" i="1"/>
  <c r="S428" i="1"/>
  <c r="Q428" i="1"/>
  <c r="O428" i="1"/>
  <c r="M428" i="1"/>
  <c r="K428" i="1"/>
  <c r="A427" i="1"/>
  <c r="A431" i="1" s="1"/>
  <c r="A435" i="1" s="1"/>
  <c r="A439" i="1" s="1"/>
  <c r="A443" i="1" s="1"/>
  <c r="A447" i="1" s="1"/>
  <c r="A451" i="1" s="1"/>
  <c r="A455" i="1" s="1"/>
  <c r="A459" i="1" s="1"/>
  <c r="A407" i="1"/>
  <c r="A387" i="1"/>
  <c r="A335" i="1"/>
  <c r="A315" i="1"/>
  <c r="AC426" i="1"/>
  <c r="AA426" i="1"/>
  <c r="Y426" i="1"/>
  <c r="W426" i="1"/>
  <c r="U426" i="1"/>
  <c r="S426" i="1"/>
  <c r="Q426" i="1"/>
  <c r="O426" i="1"/>
  <c r="M426" i="1"/>
  <c r="K426" i="1"/>
  <c r="AC425" i="1"/>
  <c r="AA425" i="1"/>
  <c r="Y425" i="1"/>
  <c r="W425" i="1"/>
  <c r="U425" i="1"/>
  <c r="S425" i="1"/>
  <c r="Q425" i="1"/>
  <c r="O425" i="1"/>
  <c r="M425" i="1"/>
  <c r="K425" i="1"/>
  <c r="AC424" i="1"/>
  <c r="AA424" i="1"/>
  <c r="Y424" i="1"/>
  <c r="W424" i="1"/>
  <c r="U424" i="1"/>
  <c r="S424" i="1"/>
  <c r="Q424" i="1"/>
  <c r="O424" i="1"/>
  <c r="M424" i="1"/>
  <c r="K424" i="1"/>
  <c r="AC422" i="1"/>
  <c r="AA422" i="1"/>
  <c r="Y422" i="1"/>
  <c r="W422" i="1"/>
  <c r="U422" i="1"/>
  <c r="S422" i="1"/>
  <c r="Q422" i="1"/>
  <c r="O422" i="1"/>
  <c r="M422" i="1"/>
  <c r="K422" i="1"/>
  <c r="AC421" i="1"/>
  <c r="AA421" i="1"/>
  <c r="Y421" i="1"/>
  <c r="W421" i="1"/>
  <c r="U421" i="1"/>
  <c r="S421" i="1"/>
  <c r="Q421" i="1"/>
  <c r="O421" i="1"/>
  <c r="M421" i="1"/>
  <c r="K421" i="1"/>
  <c r="AC420" i="1"/>
  <c r="AA420" i="1"/>
  <c r="Y420" i="1"/>
  <c r="W420" i="1"/>
  <c r="U420" i="1"/>
  <c r="S420" i="1"/>
  <c r="Q420" i="1"/>
  <c r="O420" i="1"/>
  <c r="M420" i="1"/>
  <c r="K420" i="1"/>
  <c r="AC418" i="1"/>
  <c r="AA418" i="1"/>
  <c r="Y418" i="1"/>
  <c r="W418" i="1"/>
  <c r="U418" i="1"/>
  <c r="S418" i="1"/>
  <c r="Q418" i="1"/>
  <c r="O418" i="1"/>
  <c r="M418" i="1"/>
  <c r="K418" i="1"/>
  <c r="AC417" i="1"/>
  <c r="AA417" i="1"/>
  <c r="Y417" i="1"/>
  <c r="W417" i="1"/>
  <c r="U417" i="1"/>
  <c r="S417" i="1"/>
  <c r="Q417" i="1"/>
  <c r="O417" i="1"/>
  <c r="M417" i="1"/>
  <c r="K417" i="1"/>
  <c r="AC416" i="1"/>
  <c r="AA416" i="1"/>
  <c r="Y416" i="1"/>
  <c r="W416" i="1"/>
  <c r="U416" i="1"/>
  <c r="S416" i="1"/>
  <c r="Q416" i="1"/>
  <c r="O416" i="1"/>
  <c r="K416" i="1"/>
  <c r="AC414" i="1"/>
  <c r="AA414" i="1"/>
  <c r="Y414" i="1"/>
  <c r="W414" i="1"/>
  <c r="U414" i="1"/>
  <c r="S414" i="1"/>
  <c r="Q414" i="1"/>
  <c r="O414" i="1"/>
  <c r="M414" i="1"/>
  <c r="K414" i="1"/>
  <c r="AC413" i="1"/>
  <c r="AA413" i="1"/>
  <c r="Y413" i="1"/>
  <c r="W413" i="1"/>
  <c r="U413" i="1"/>
  <c r="S413" i="1"/>
  <c r="Q413" i="1"/>
  <c r="O413" i="1"/>
  <c r="M413" i="1"/>
  <c r="K413" i="1"/>
  <c r="AC412" i="1"/>
  <c r="AA412" i="1"/>
  <c r="Y412" i="1"/>
  <c r="W412" i="1"/>
  <c r="U412" i="1"/>
  <c r="S412" i="1"/>
  <c r="Q412" i="1"/>
  <c r="O412" i="1"/>
  <c r="M412" i="1"/>
  <c r="K412" i="1"/>
  <c r="AC410" i="1"/>
  <c r="AA410" i="1"/>
  <c r="Y410" i="1"/>
  <c r="W410" i="1"/>
  <c r="U410" i="1"/>
  <c r="S410" i="1"/>
  <c r="Q410" i="1"/>
  <c r="O410" i="1"/>
  <c r="M410" i="1"/>
  <c r="K410" i="1"/>
  <c r="AC409" i="1"/>
  <c r="AA409" i="1"/>
  <c r="Y409" i="1"/>
  <c r="W409" i="1"/>
  <c r="U409" i="1"/>
  <c r="S409" i="1"/>
  <c r="Q409" i="1"/>
  <c r="O409" i="1"/>
  <c r="M409" i="1"/>
  <c r="K409" i="1"/>
  <c r="AC408" i="1"/>
  <c r="AA408" i="1"/>
  <c r="Y408" i="1"/>
  <c r="W408" i="1"/>
  <c r="U408" i="1"/>
  <c r="S408" i="1"/>
  <c r="Q408" i="1"/>
  <c r="O408" i="1"/>
  <c r="M408" i="1"/>
  <c r="K408" i="1"/>
  <c r="AC406" i="1"/>
  <c r="AA406" i="1"/>
  <c r="Y406" i="1"/>
  <c r="W406" i="1"/>
  <c r="U406" i="1"/>
  <c r="S406" i="1"/>
  <c r="Q406" i="1"/>
  <c r="O406" i="1"/>
  <c r="M406" i="1"/>
  <c r="K406" i="1"/>
  <c r="AC405" i="1"/>
  <c r="AA405" i="1"/>
  <c r="Y405" i="1"/>
  <c r="W405" i="1"/>
  <c r="U405" i="1"/>
  <c r="S405" i="1"/>
  <c r="Q405" i="1"/>
  <c r="O405" i="1"/>
  <c r="M405" i="1"/>
  <c r="K405" i="1"/>
  <c r="AC404" i="1"/>
  <c r="AA404" i="1"/>
  <c r="Y404" i="1"/>
  <c r="W404" i="1"/>
  <c r="U404" i="1"/>
  <c r="S404" i="1"/>
  <c r="Q404" i="1"/>
  <c r="O404" i="1"/>
  <c r="M404" i="1"/>
  <c r="K404" i="1"/>
  <c r="AC402" i="1"/>
  <c r="AA402" i="1"/>
  <c r="Y402" i="1"/>
  <c r="W402" i="1"/>
  <c r="U402" i="1"/>
  <c r="S402" i="1"/>
  <c r="Q402" i="1"/>
  <c r="O402" i="1"/>
  <c r="M402" i="1"/>
  <c r="K402" i="1"/>
  <c r="AC401" i="1"/>
  <c r="AA401" i="1"/>
  <c r="Y401" i="1"/>
  <c r="W401" i="1"/>
  <c r="U401" i="1"/>
  <c r="S401" i="1"/>
  <c r="Q401" i="1"/>
  <c r="O401" i="1"/>
  <c r="M401" i="1"/>
  <c r="AD401" i="1" s="1"/>
  <c r="K401" i="1"/>
  <c r="AC400" i="1"/>
  <c r="AA400" i="1"/>
  <c r="Y400" i="1"/>
  <c r="W400" i="1"/>
  <c r="U400" i="1"/>
  <c r="S400" i="1"/>
  <c r="Q400" i="1"/>
  <c r="O400" i="1"/>
  <c r="M400" i="1"/>
  <c r="K400" i="1"/>
  <c r="AC398" i="1"/>
  <c r="AA398" i="1"/>
  <c r="Y398" i="1"/>
  <c r="W398" i="1"/>
  <c r="U398" i="1"/>
  <c r="S398" i="1"/>
  <c r="Q398" i="1"/>
  <c r="O398" i="1"/>
  <c r="M398" i="1"/>
  <c r="K398" i="1"/>
  <c r="AC397" i="1"/>
  <c r="AA397" i="1"/>
  <c r="Y397" i="1"/>
  <c r="W397" i="1"/>
  <c r="U397" i="1"/>
  <c r="S397" i="1"/>
  <c r="Q397" i="1"/>
  <c r="O397" i="1"/>
  <c r="M397" i="1"/>
  <c r="K397" i="1"/>
  <c r="AC396" i="1"/>
  <c r="AA396" i="1"/>
  <c r="Y396" i="1"/>
  <c r="W396" i="1"/>
  <c r="U396" i="1"/>
  <c r="S396" i="1"/>
  <c r="Q396" i="1"/>
  <c r="O396" i="1"/>
  <c r="M396" i="1"/>
  <c r="K396" i="1"/>
  <c r="AC394" i="1"/>
  <c r="AA394" i="1"/>
  <c r="Y394" i="1"/>
  <c r="W394" i="1"/>
  <c r="U394" i="1"/>
  <c r="S394" i="1"/>
  <c r="Q394" i="1"/>
  <c r="O394" i="1"/>
  <c r="M394" i="1"/>
  <c r="K394" i="1"/>
  <c r="AC393" i="1"/>
  <c r="AA393" i="1"/>
  <c r="Y393" i="1"/>
  <c r="W393" i="1"/>
  <c r="U393" i="1"/>
  <c r="S393" i="1"/>
  <c r="Q393" i="1"/>
  <c r="O393" i="1"/>
  <c r="M393" i="1"/>
  <c r="AD393" i="1" s="1"/>
  <c r="K393" i="1"/>
  <c r="AC392" i="1"/>
  <c r="AA392" i="1"/>
  <c r="Y392" i="1"/>
  <c r="W392" i="1"/>
  <c r="U392" i="1"/>
  <c r="S392" i="1"/>
  <c r="Q392" i="1"/>
  <c r="O392" i="1"/>
  <c r="M392" i="1"/>
  <c r="K392" i="1"/>
  <c r="AC390" i="1"/>
  <c r="AA390" i="1"/>
  <c r="Y390" i="1"/>
  <c r="W390" i="1"/>
  <c r="U390" i="1"/>
  <c r="S390" i="1"/>
  <c r="Q390" i="1"/>
  <c r="O390" i="1"/>
  <c r="M390" i="1"/>
  <c r="K390" i="1"/>
  <c r="AC389" i="1"/>
  <c r="AA389" i="1"/>
  <c r="Y389" i="1"/>
  <c r="W389" i="1"/>
  <c r="U389" i="1"/>
  <c r="S389" i="1"/>
  <c r="Q389" i="1"/>
  <c r="O389" i="1"/>
  <c r="M389" i="1"/>
  <c r="K389" i="1"/>
  <c r="AC388" i="1"/>
  <c r="AA388" i="1"/>
  <c r="Y388" i="1"/>
  <c r="W388" i="1"/>
  <c r="U388" i="1"/>
  <c r="S388" i="1"/>
  <c r="Q388" i="1"/>
  <c r="O388" i="1"/>
  <c r="M388" i="1"/>
  <c r="K388" i="1"/>
  <c r="AC386" i="1"/>
  <c r="AA386" i="1"/>
  <c r="Y386" i="1"/>
  <c r="W386" i="1"/>
  <c r="U386" i="1"/>
  <c r="S386" i="1"/>
  <c r="Q386" i="1"/>
  <c r="O386" i="1"/>
  <c r="M386" i="1"/>
  <c r="K386" i="1"/>
  <c r="AC385" i="1"/>
  <c r="AA385" i="1"/>
  <c r="Y385" i="1"/>
  <c r="W385" i="1"/>
  <c r="U385" i="1"/>
  <c r="S385" i="1"/>
  <c r="Q385" i="1"/>
  <c r="O385" i="1"/>
  <c r="M385" i="1"/>
  <c r="K385" i="1"/>
  <c r="AC384" i="1"/>
  <c r="AA384" i="1"/>
  <c r="Y384" i="1"/>
  <c r="W384" i="1"/>
  <c r="U384" i="1"/>
  <c r="S384" i="1"/>
  <c r="Q384" i="1"/>
  <c r="O384" i="1"/>
  <c r="M384" i="1"/>
  <c r="K384" i="1"/>
  <c r="AC382" i="1"/>
  <c r="AA382" i="1"/>
  <c r="Y382" i="1"/>
  <c r="W382" i="1"/>
  <c r="U382" i="1"/>
  <c r="S382" i="1"/>
  <c r="Q382" i="1"/>
  <c r="O382" i="1"/>
  <c r="M382" i="1"/>
  <c r="K382" i="1"/>
  <c r="AC381" i="1"/>
  <c r="AA381" i="1"/>
  <c r="Y381" i="1"/>
  <c r="W381" i="1"/>
  <c r="U381" i="1"/>
  <c r="S381" i="1"/>
  <c r="Q381" i="1"/>
  <c r="O381" i="1"/>
  <c r="M381" i="1"/>
  <c r="K381" i="1"/>
  <c r="AC380" i="1"/>
  <c r="AA380" i="1"/>
  <c r="Y380" i="1"/>
  <c r="W380" i="1"/>
  <c r="U380" i="1"/>
  <c r="S380" i="1"/>
  <c r="Q380" i="1"/>
  <c r="O380" i="1"/>
  <c r="M380" i="1"/>
  <c r="K380" i="1"/>
  <c r="AC378" i="1"/>
  <c r="AA378" i="1"/>
  <c r="Y378" i="1"/>
  <c r="W378" i="1"/>
  <c r="U378" i="1"/>
  <c r="S378" i="1"/>
  <c r="Q378" i="1"/>
  <c r="O378" i="1"/>
  <c r="M378" i="1"/>
  <c r="K378" i="1"/>
  <c r="AC377" i="1"/>
  <c r="AA377" i="1"/>
  <c r="Y377" i="1"/>
  <c r="W377" i="1"/>
  <c r="U377" i="1"/>
  <c r="S377" i="1"/>
  <c r="Q377" i="1"/>
  <c r="O377" i="1"/>
  <c r="M377" i="1"/>
  <c r="K377" i="1"/>
  <c r="AC376" i="1"/>
  <c r="AA376" i="1"/>
  <c r="Y376" i="1"/>
  <c r="W376" i="1"/>
  <c r="U376" i="1"/>
  <c r="S376" i="1"/>
  <c r="Q376" i="1"/>
  <c r="O376" i="1"/>
  <c r="M376" i="1"/>
  <c r="K376" i="1"/>
  <c r="AC374" i="1"/>
  <c r="AA374" i="1"/>
  <c r="Y374" i="1"/>
  <c r="W374" i="1"/>
  <c r="U374" i="1"/>
  <c r="S374" i="1"/>
  <c r="Q374" i="1"/>
  <c r="O374" i="1"/>
  <c r="M374" i="1"/>
  <c r="K374" i="1"/>
  <c r="AC373" i="1"/>
  <c r="AA373" i="1"/>
  <c r="Y373" i="1"/>
  <c r="W373" i="1"/>
  <c r="U373" i="1"/>
  <c r="S373" i="1"/>
  <c r="Q373" i="1"/>
  <c r="O373" i="1"/>
  <c r="M373" i="1"/>
  <c r="K373" i="1"/>
  <c r="AC372" i="1"/>
  <c r="AA372" i="1"/>
  <c r="Y372" i="1"/>
  <c r="W372" i="1"/>
  <c r="U372" i="1"/>
  <c r="S372" i="1"/>
  <c r="Q372" i="1"/>
  <c r="O372" i="1"/>
  <c r="M372" i="1"/>
  <c r="K372" i="1"/>
  <c r="AC370" i="1"/>
  <c r="AA370" i="1"/>
  <c r="Y370" i="1"/>
  <c r="W370" i="1"/>
  <c r="U370" i="1"/>
  <c r="S370" i="1"/>
  <c r="Q370" i="1"/>
  <c r="O370" i="1"/>
  <c r="M370" i="1"/>
  <c r="K370" i="1"/>
  <c r="AC369" i="1"/>
  <c r="AA369" i="1"/>
  <c r="Y369" i="1"/>
  <c r="W369" i="1"/>
  <c r="U369" i="1"/>
  <c r="S369" i="1"/>
  <c r="Q369" i="1"/>
  <c r="O369" i="1"/>
  <c r="M369" i="1"/>
  <c r="AD369" i="1" s="1"/>
  <c r="K369" i="1"/>
  <c r="AC368" i="1"/>
  <c r="AA368" i="1"/>
  <c r="Y368" i="1"/>
  <c r="W368" i="1"/>
  <c r="U368" i="1"/>
  <c r="S368" i="1"/>
  <c r="Q368" i="1"/>
  <c r="O368" i="1"/>
  <c r="M368" i="1"/>
  <c r="K368" i="1"/>
  <c r="AC366" i="1"/>
  <c r="AA366" i="1"/>
  <c r="Y366" i="1"/>
  <c r="W366" i="1"/>
  <c r="U366" i="1"/>
  <c r="S366" i="1"/>
  <c r="Q366" i="1"/>
  <c r="O366" i="1"/>
  <c r="M366" i="1"/>
  <c r="K366" i="1"/>
  <c r="AC365" i="1"/>
  <c r="AA365" i="1"/>
  <c r="Y365" i="1"/>
  <c r="W365" i="1"/>
  <c r="U365" i="1"/>
  <c r="S365" i="1"/>
  <c r="Q365" i="1"/>
  <c r="O365" i="1"/>
  <c r="M365" i="1"/>
  <c r="K365" i="1"/>
  <c r="AC364" i="1"/>
  <c r="AA364" i="1"/>
  <c r="Y364" i="1"/>
  <c r="W364" i="1"/>
  <c r="U364" i="1"/>
  <c r="S364" i="1"/>
  <c r="Q364" i="1"/>
  <c r="O364" i="1"/>
  <c r="M364" i="1"/>
  <c r="K364" i="1"/>
  <c r="AC362" i="1"/>
  <c r="AA362" i="1"/>
  <c r="Y362" i="1"/>
  <c r="W362" i="1"/>
  <c r="U362" i="1"/>
  <c r="S362" i="1"/>
  <c r="Q362" i="1"/>
  <c r="O362" i="1"/>
  <c r="M362" i="1"/>
  <c r="K362" i="1"/>
  <c r="AC361" i="1"/>
  <c r="AA361" i="1"/>
  <c r="Y361" i="1"/>
  <c r="W361" i="1"/>
  <c r="U361" i="1"/>
  <c r="S361" i="1"/>
  <c r="Q361" i="1"/>
  <c r="O361" i="1"/>
  <c r="M361" i="1"/>
  <c r="K361" i="1"/>
  <c r="AC360" i="1"/>
  <c r="AA360" i="1"/>
  <c r="Y360" i="1"/>
  <c r="W360" i="1"/>
  <c r="U360" i="1"/>
  <c r="S360" i="1"/>
  <c r="Q360" i="1"/>
  <c r="O360" i="1"/>
  <c r="M360" i="1"/>
  <c r="K360" i="1"/>
  <c r="AC358" i="1"/>
  <c r="AA358" i="1"/>
  <c r="Y358" i="1"/>
  <c r="W358" i="1"/>
  <c r="U358" i="1"/>
  <c r="S358" i="1"/>
  <c r="Q358" i="1"/>
  <c r="O358" i="1"/>
  <c r="M358" i="1"/>
  <c r="K358" i="1"/>
  <c r="AC357" i="1"/>
  <c r="AA357" i="1"/>
  <c r="Y357" i="1"/>
  <c r="W357" i="1"/>
  <c r="U357" i="1"/>
  <c r="S357" i="1"/>
  <c r="Q357" i="1"/>
  <c r="O357" i="1"/>
  <c r="M357" i="1"/>
  <c r="K357" i="1"/>
  <c r="AC356" i="1"/>
  <c r="AA356" i="1"/>
  <c r="Y356" i="1"/>
  <c r="W356" i="1"/>
  <c r="U356" i="1"/>
  <c r="S356" i="1"/>
  <c r="Q356" i="1"/>
  <c r="O356" i="1"/>
  <c r="M356" i="1"/>
  <c r="K356" i="1"/>
  <c r="AC334" i="1"/>
  <c r="AA334" i="1"/>
  <c r="Y334" i="1"/>
  <c r="W334" i="1"/>
  <c r="U334" i="1"/>
  <c r="S334" i="1"/>
  <c r="Q334" i="1"/>
  <c r="O334" i="1"/>
  <c r="M334" i="1"/>
  <c r="K334" i="1"/>
  <c r="AC333" i="1"/>
  <c r="AA333" i="1"/>
  <c r="Y333" i="1"/>
  <c r="W333" i="1"/>
  <c r="U333" i="1"/>
  <c r="S333" i="1"/>
  <c r="Q333" i="1"/>
  <c r="O333" i="1"/>
  <c r="M333" i="1"/>
  <c r="K333" i="1"/>
  <c r="AC332" i="1"/>
  <c r="AA332" i="1"/>
  <c r="Y332" i="1"/>
  <c r="W332" i="1"/>
  <c r="U332" i="1"/>
  <c r="S332" i="1"/>
  <c r="Q332" i="1"/>
  <c r="O332" i="1"/>
  <c r="M332" i="1"/>
  <c r="K332" i="1"/>
  <c r="AC330" i="1"/>
  <c r="AA330" i="1"/>
  <c r="Y330" i="1"/>
  <c r="W330" i="1"/>
  <c r="U330" i="1"/>
  <c r="S330" i="1"/>
  <c r="Q330" i="1"/>
  <c r="O330" i="1"/>
  <c r="M330" i="1"/>
  <c r="K330" i="1"/>
  <c r="AC329" i="1"/>
  <c r="AA329" i="1"/>
  <c r="Y329" i="1"/>
  <c r="W329" i="1"/>
  <c r="U329" i="1"/>
  <c r="S329" i="1"/>
  <c r="Q329" i="1"/>
  <c r="O329" i="1"/>
  <c r="M329" i="1"/>
  <c r="K329" i="1"/>
  <c r="AC328" i="1"/>
  <c r="AA328" i="1"/>
  <c r="Y328" i="1"/>
  <c r="W328" i="1"/>
  <c r="U328" i="1"/>
  <c r="S328" i="1"/>
  <c r="Q328" i="1"/>
  <c r="O328" i="1"/>
  <c r="M328" i="1"/>
  <c r="K328" i="1"/>
  <c r="AC326" i="1"/>
  <c r="AA326" i="1"/>
  <c r="Y326" i="1"/>
  <c r="W326" i="1"/>
  <c r="U326" i="1"/>
  <c r="S326" i="1"/>
  <c r="Q326" i="1"/>
  <c r="O326" i="1"/>
  <c r="M326" i="1"/>
  <c r="K326" i="1"/>
  <c r="AC325" i="1"/>
  <c r="AA325" i="1"/>
  <c r="Y325" i="1"/>
  <c r="W325" i="1"/>
  <c r="U325" i="1"/>
  <c r="S325" i="1"/>
  <c r="Q325" i="1"/>
  <c r="O325" i="1"/>
  <c r="M325" i="1"/>
  <c r="K325" i="1"/>
  <c r="AC324" i="1"/>
  <c r="AA324" i="1"/>
  <c r="Y324" i="1"/>
  <c r="W324" i="1"/>
  <c r="U324" i="1"/>
  <c r="S324" i="1"/>
  <c r="Q324" i="1"/>
  <c r="O324" i="1"/>
  <c r="M324" i="1"/>
  <c r="K324" i="1"/>
  <c r="AC322" i="1"/>
  <c r="AA322" i="1"/>
  <c r="Y322" i="1"/>
  <c r="W322" i="1"/>
  <c r="U322" i="1"/>
  <c r="S322" i="1"/>
  <c r="Q322" i="1"/>
  <c r="O322" i="1"/>
  <c r="M322" i="1"/>
  <c r="K322" i="1"/>
  <c r="AC321" i="1"/>
  <c r="AA321" i="1"/>
  <c r="Y321" i="1"/>
  <c r="W321" i="1"/>
  <c r="U321" i="1"/>
  <c r="S321" i="1"/>
  <c r="Q321" i="1"/>
  <c r="O321" i="1"/>
  <c r="M321" i="1"/>
  <c r="K321" i="1"/>
  <c r="AC320" i="1"/>
  <c r="AA320" i="1"/>
  <c r="Y320" i="1"/>
  <c r="W320" i="1"/>
  <c r="U320" i="1"/>
  <c r="S320" i="1"/>
  <c r="Q320" i="1"/>
  <c r="O320" i="1"/>
  <c r="M320" i="1"/>
  <c r="K320" i="1"/>
  <c r="AC318" i="1"/>
  <c r="AA318" i="1"/>
  <c r="Y318" i="1"/>
  <c r="W318" i="1"/>
  <c r="U318" i="1"/>
  <c r="S318" i="1"/>
  <c r="Q318" i="1"/>
  <c r="O318" i="1"/>
  <c r="M318" i="1"/>
  <c r="K318" i="1"/>
  <c r="AC317" i="1"/>
  <c r="AA317" i="1"/>
  <c r="Y317" i="1"/>
  <c r="W317" i="1"/>
  <c r="U317" i="1"/>
  <c r="S317" i="1"/>
  <c r="Q317" i="1"/>
  <c r="O317" i="1"/>
  <c r="M317" i="1"/>
  <c r="K317" i="1"/>
  <c r="AC316" i="1"/>
  <c r="AA316" i="1"/>
  <c r="Y316" i="1"/>
  <c r="W316" i="1"/>
  <c r="U316" i="1"/>
  <c r="S316" i="1"/>
  <c r="Q316" i="1"/>
  <c r="O316" i="1"/>
  <c r="M316" i="1"/>
  <c r="K316" i="1"/>
  <c r="A319" i="1"/>
  <c r="A323" i="1" s="1"/>
  <c r="A327" i="1" s="1"/>
  <c r="A331" i="1" s="1"/>
  <c r="AD334" i="1" l="1"/>
  <c r="AD360" i="1"/>
  <c r="AD356" i="1"/>
  <c r="AD332" i="1"/>
  <c r="AD328" i="1"/>
  <c r="AD324" i="1"/>
  <c r="AD320" i="1"/>
  <c r="AD316" i="1"/>
  <c r="AD361" i="1"/>
  <c r="AD357" i="1"/>
  <c r="AD333" i="1"/>
  <c r="AD329" i="1"/>
  <c r="AD325" i="1"/>
  <c r="AD321" i="1"/>
  <c r="AD317" i="1"/>
  <c r="AD504" i="1"/>
  <c r="AD500" i="1"/>
  <c r="AD496" i="1"/>
  <c r="AD492" i="1"/>
  <c r="AD488" i="1"/>
  <c r="AD484" i="1"/>
  <c r="AD480" i="1"/>
  <c r="AD476" i="1"/>
  <c r="AD472" i="1"/>
  <c r="AD468" i="1"/>
  <c r="AD464" i="1"/>
  <c r="AD460" i="1"/>
  <c r="AD456" i="1"/>
  <c r="AD452" i="1"/>
  <c r="AD448" i="1"/>
  <c r="AD444" i="1"/>
  <c r="AD443" i="1" s="1"/>
  <c r="AE443" i="1" s="1"/>
  <c r="AD440" i="1"/>
  <c r="AD436" i="1"/>
  <c r="AD505" i="1"/>
  <c r="AD501" i="1"/>
  <c r="AD497" i="1"/>
  <c r="AD493" i="1"/>
  <c r="AD481" i="1"/>
  <c r="AD477" i="1"/>
  <c r="AD473" i="1"/>
  <c r="AD469" i="1"/>
  <c r="AD461" i="1"/>
  <c r="AD457" i="1"/>
  <c r="AD453" i="1"/>
  <c r="AD449" i="1"/>
  <c r="AD445" i="1"/>
  <c r="AD441" i="1"/>
  <c r="AD437" i="1"/>
  <c r="AD432" i="1"/>
  <c r="AD428" i="1"/>
  <c r="AD424" i="1"/>
  <c r="AD420" i="1"/>
  <c r="AD416" i="1"/>
  <c r="AD412" i="1"/>
  <c r="AD408" i="1"/>
  <c r="AD404" i="1"/>
  <c r="AD400" i="1"/>
  <c r="AD396" i="1"/>
  <c r="AD392" i="1"/>
  <c r="AD388" i="1"/>
  <c r="AD384" i="1"/>
  <c r="AD380" i="1"/>
  <c r="AD376" i="1"/>
  <c r="AD372" i="1"/>
  <c r="AD368" i="1"/>
  <c r="AD364" i="1"/>
  <c r="AD433" i="1"/>
  <c r="AD429" i="1"/>
  <c r="AD427" i="1" s="1"/>
  <c r="AE427" i="1" s="1"/>
  <c r="AD425" i="1"/>
  <c r="AD421" i="1"/>
  <c r="AD417" i="1"/>
  <c r="AD413" i="1"/>
  <c r="AD409" i="1"/>
  <c r="AD405" i="1"/>
  <c r="AD397" i="1"/>
  <c r="AD389" i="1"/>
  <c r="AD385" i="1"/>
  <c r="AD381" i="1"/>
  <c r="AD377" i="1"/>
  <c r="AD373" i="1"/>
  <c r="AD365" i="1"/>
  <c r="AD434" i="1"/>
  <c r="AD430" i="1"/>
  <c r="AD426" i="1"/>
  <c r="AD422" i="1"/>
  <c r="AD418" i="1"/>
  <c r="AD414" i="1"/>
  <c r="AD410" i="1"/>
  <c r="AD406" i="1"/>
  <c r="AD402" i="1"/>
  <c r="AD398" i="1"/>
  <c r="AD394" i="1"/>
  <c r="AD390" i="1"/>
  <c r="AD386" i="1"/>
  <c r="AD382" i="1"/>
  <c r="AD378" i="1"/>
  <c r="AD374" i="1"/>
  <c r="AD370" i="1"/>
  <c r="AD366" i="1"/>
  <c r="AD362" i="1"/>
  <c r="AD358" i="1"/>
  <c r="AD330" i="1"/>
  <c r="AD327" i="1" s="1"/>
  <c r="AE327" i="1" s="1"/>
  <c r="AD326" i="1"/>
  <c r="AD322" i="1"/>
  <c r="AD318" i="1"/>
  <c r="AD506" i="1"/>
  <c r="AD502" i="1"/>
  <c r="AD499" i="1" s="1"/>
  <c r="AE499" i="1" s="1"/>
  <c r="AD498" i="1"/>
  <c r="AD495" i="1" s="1"/>
  <c r="AE495" i="1" s="1"/>
  <c r="AD491" i="1"/>
  <c r="AE491" i="1" s="1"/>
  <c r="AD490" i="1"/>
  <c r="AD487" i="1" s="1"/>
  <c r="AE487" i="1" s="1"/>
  <c r="AD486" i="1"/>
  <c r="AD483" i="1" s="1"/>
  <c r="AE483" i="1" s="1"/>
  <c r="AD482" i="1"/>
  <c r="AD479" i="1" s="1"/>
  <c r="AE479" i="1" s="1"/>
  <c r="AD478" i="1"/>
  <c r="AD475" i="1" s="1"/>
  <c r="AE475" i="1" s="1"/>
  <c r="AD474" i="1"/>
  <c r="AD471" i="1" s="1"/>
  <c r="AE471" i="1" s="1"/>
  <c r="AD470" i="1"/>
  <c r="AD467" i="1" s="1"/>
  <c r="AE467" i="1" s="1"/>
  <c r="AD466" i="1"/>
  <c r="AD463" i="1" s="1"/>
  <c r="AE463" i="1" s="1"/>
  <c r="AD462" i="1"/>
  <c r="AD458" i="1"/>
  <c r="AD454" i="1"/>
  <c r="AD450" i="1"/>
  <c r="AD446" i="1"/>
  <c r="AD442" i="1"/>
  <c r="AD438" i="1"/>
  <c r="AD503" i="1"/>
  <c r="AE503" i="1" s="1"/>
  <c r="AD431" i="1"/>
  <c r="AE431" i="1" s="1"/>
  <c r="AD331" i="1"/>
  <c r="AE331" i="1" s="1"/>
  <c r="AD323" i="1" l="1"/>
  <c r="AE323" i="1" s="1"/>
  <c r="AD319" i="1"/>
  <c r="AE319" i="1" s="1"/>
  <c r="AD315" i="1"/>
  <c r="AE315" i="1" s="1"/>
  <c r="AD359" i="1"/>
  <c r="AE359" i="1" s="1"/>
  <c r="AD355" i="1"/>
  <c r="AE355" i="1" s="1"/>
  <c r="AD447" i="1"/>
  <c r="AE447" i="1" s="1"/>
  <c r="AD455" i="1"/>
  <c r="AE455" i="1" s="1"/>
  <c r="AD451" i="1"/>
  <c r="AE451" i="1" s="1"/>
  <c r="AD439" i="1"/>
  <c r="AE439" i="1" s="1"/>
  <c r="AD435" i="1"/>
  <c r="AE435" i="1" s="1"/>
  <c r="AD399" i="1"/>
  <c r="AE399" i="1" s="1"/>
  <c r="AD391" i="1"/>
  <c r="AE391" i="1" s="1"/>
  <c r="AD367" i="1"/>
  <c r="AE367" i="1" s="1"/>
  <c r="AD363" i="1"/>
  <c r="AE363" i="1" s="1"/>
  <c r="AD423" i="1"/>
  <c r="AE423" i="1" s="1"/>
  <c r="AD419" i="1"/>
  <c r="AE419" i="1" s="1"/>
  <c r="AD415" i="1"/>
  <c r="AE415" i="1" s="1"/>
  <c r="AD411" i="1"/>
  <c r="AE411" i="1" s="1"/>
  <c r="AD407" i="1"/>
  <c r="AE407" i="1" s="1"/>
  <c r="AD403" i="1"/>
  <c r="AE403" i="1" s="1"/>
  <c r="AD395" i="1"/>
  <c r="AE395" i="1" s="1"/>
  <c r="AD387" i="1"/>
  <c r="AE387" i="1" s="1"/>
  <c r="AD379" i="1"/>
  <c r="AE379" i="1" s="1"/>
  <c r="AD375" i="1"/>
  <c r="AE375" i="1" s="1"/>
  <c r="AD371" i="1"/>
  <c r="AE371" i="1" s="1"/>
  <c r="AD383" i="1"/>
  <c r="AE383" i="1" s="1"/>
  <c r="AD459" i="1"/>
  <c r="AE459" i="1" s="1"/>
  <c r="O277" i="1"/>
  <c r="AC352" i="1" l="1"/>
  <c r="AC353" i="1"/>
  <c r="AC354" i="1"/>
  <c r="AA352" i="1"/>
  <c r="AA353" i="1"/>
  <c r="AA354" i="1"/>
  <c r="Y352" i="1"/>
  <c r="Y353" i="1"/>
  <c r="Y354" i="1"/>
  <c r="W352" i="1"/>
  <c r="W353" i="1"/>
  <c r="W354" i="1"/>
  <c r="U352" i="1"/>
  <c r="U353" i="1"/>
  <c r="U354" i="1"/>
  <c r="S352" i="1"/>
  <c r="S353" i="1"/>
  <c r="S354" i="1"/>
  <c r="Q352" i="1"/>
  <c r="Q353" i="1"/>
  <c r="Q354" i="1"/>
  <c r="O352" i="1"/>
  <c r="O353" i="1"/>
  <c r="O354" i="1"/>
  <c r="M352" i="1"/>
  <c r="M353" i="1"/>
  <c r="M354" i="1"/>
  <c r="K352" i="1"/>
  <c r="K353" i="1"/>
  <c r="K354" i="1"/>
  <c r="AC340" i="1"/>
  <c r="AC6" i="1"/>
  <c r="AC8" i="1"/>
  <c r="AC9" i="1"/>
  <c r="AC10" i="1"/>
  <c r="AC12" i="1"/>
  <c r="AC13" i="1"/>
  <c r="AC14" i="1"/>
  <c r="AC16" i="1"/>
  <c r="AC17" i="1"/>
  <c r="AC18" i="1"/>
  <c r="AC20" i="1"/>
  <c r="AC21" i="1"/>
  <c r="AC22" i="1"/>
  <c r="AC24" i="1"/>
  <c r="AC25" i="1"/>
  <c r="AC26" i="1"/>
  <c r="AC28" i="1"/>
  <c r="AC29" i="1"/>
  <c r="AC30" i="1"/>
  <c r="AC32" i="1"/>
  <c r="AC33" i="1"/>
  <c r="AC34" i="1"/>
  <c r="AC36" i="1"/>
  <c r="AC37" i="1"/>
  <c r="AC38" i="1"/>
  <c r="AC40" i="1"/>
  <c r="AC41" i="1"/>
  <c r="AC42" i="1"/>
  <c r="AC44" i="1"/>
  <c r="AC45" i="1"/>
  <c r="AC46" i="1"/>
  <c r="AC48" i="1"/>
  <c r="AC49" i="1"/>
  <c r="AC50" i="1"/>
  <c r="AC52" i="1"/>
  <c r="AC53" i="1"/>
  <c r="AC54" i="1"/>
  <c r="AC56" i="1"/>
  <c r="AC57" i="1"/>
  <c r="AC58" i="1"/>
  <c r="AC60" i="1"/>
  <c r="AC61" i="1"/>
  <c r="AC62" i="1"/>
  <c r="AC64" i="1"/>
  <c r="AC65" i="1"/>
  <c r="AC66" i="1"/>
  <c r="AC68" i="1"/>
  <c r="AC69" i="1"/>
  <c r="AC70" i="1"/>
  <c r="AC72" i="1"/>
  <c r="AC73" i="1"/>
  <c r="AC74" i="1"/>
  <c r="AC76" i="1"/>
  <c r="AC77" i="1"/>
  <c r="AC78" i="1"/>
  <c r="AC80" i="1"/>
  <c r="AC81" i="1"/>
  <c r="AC82" i="1"/>
  <c r="AC84" i="1"/>
  <c r="AC85" i="1"/>
  <c r="AC86" i="1"/>
  <c r="AC88" i="1"/>
  <c r="AC89" i="1"/>
  <c r="AC90" i="1"/>
  <c r="AC92" i="1"/>
  <c r="AC93" i="1"/>
  <c r="AC94" i="1"/>
  <c r="AC96" i="1"/>
  <c r="AC97" i="1"/>
  <c r="AC98" i="1"/>
  <c r="AC100" i="1"/>
  <c r="AC101" i="1"/>
  <c r="AC102" i="1"/>
  <c r="AC104" i="1"/>
  <c r="AC105" i="1"/>
  <c r="AC106" i="1"/>
  <c r="AC108" i="1"/>
  <c r="AC109" i="1"/>
  <c r="AC110" i="1"/>
  <c r="AC112" i="1"/>
  <c r="AC113" i="1"/>
  <c r="AC114" i="1"/>
  <c r="AC116" i="1"/>
  <c r="AC117" i="1"/>
  <c r="AC118" i="1"/>
  <c r="AC120" i="1"/>
  <c r="AC121" i="1"/>
  <c r="AC122" i="1"/>
  <c r="AC124" i="1"/>
  <c r="AC125" i="1"/>
  <c r="AC126" i="1"/>
  <c r="AC128" i="1"/>
  <c r="AC129" i="1"/>
  <c r="AC130" i="1"/>
  <c r="AC132" i="1"/>
  <c r="AC133" i="1"/>
  <c r="AC134" i="1"/>
  <c r="AC136" i="1"/>
  <c r="AC137" i="1"/>
  <c r="AC138" i="1"/>
  <c r="AC140" i="1"/>
  <c r="AC141" i="1"/>
  <c r="AC142" i="1"/>
  <c r="AC144" i="1"/>
  <c r="AC145" i="1"/>
  <c r="AC146" i="1"/>
  <c r="AC148" i="1"/>
  <c r="AC149" i="1"/>
  <c r="AC150" i="1"/>
  <c r="AC152" i="1"/>
  <c r="AC153" i="1"/>
  <c r="AC154" i="1"/>
  <c r="AC156" i="1"/>
  <c r="AC157" i="1"/>
  <c r="AC158" i="1"/>
  <c r="AC160" i="1"/>
  <c r="AC161" i="1"/>
  <c r="AC162" i="1"/>
  <c r="AC164" i="1"/>
  <c r="AC165" i="1"/>
  <c r="AC166" i="1"/>
  <c r="AC168" i="1"/>
  <c r="AC169" i="1"/>
  <c r="AC170" i="1"/>
  <c r="AC172" i="1"/>
  <c r="AC173" i="1"/>
  <c r="AC174" i="1"/>
  <c r="AC176" i="1"/>
  <c r="AC177" i="1"/>
  <c r="AC178" i="1"/>
  <c r="AC180" i="1"/>
  <c r="AC181" i="1"/>
  <c r="AC182" i="1"/>
  <c r="AC184" i="1"/>
  <c r="AC185" i="1"/>
  <c r="AC186" i="1"/>
  <c r="AC188" i="1"/>
  <c r="AC189" i="1"/>
  <c r="AC190" i="1"/>
  <c r="AC192" i="1"/>
  <c r="AC193" i="1"/>
  <c r="AC194" i="1"/>
  <c r="AC196" i="1"/>
  <c r="AC197" i="1"/>
  <c r="AC198" i="1"/>
  <c r="AC200" i="1"/>
  <c r="AC201" i="1"/>
  <c r="AC202" i="1"/>
  <c r="AC204" i="1"/>
  <c r="AC205" i="1"/>
  <c r="AC206" i="1"/>
  <c r="AC208" i="1"/>
  <c r="AC209" i="1"/>
  <c r="AC210" i="1"/>
  <c r="AC212" i="1"/>
  <c r="AC213" i="1"/>
  <c r="AC214" i="1"/>
  <c r="AC216" i="1"/>
  <c r="AC217" i="1"/>
  <c r="AC218" i="1"/>
  <c r="AC220" i="1"/>
  <c r="AC221" i="1"/>
  <c r="AC222" i="1"/>
  <c r="AC224" i="1"/>
  <c r="AC225" i="1"/>
  <c r="AC226" i="1"/>
  <c r="AC228" i="1"/>
  <c r="AC229" i="1"/>
  <c r="AC230" i="1"/>
  <c r="AC232" i="1"/>
  <c r="AC233" i="1"/>
  <c r="AC234" i="1"/>
  <c r="AC236" i="1"/>
  <c r="AC237" i="1"/>
  <c r="AC238" i="1"/>
  <c r="AC240" i="1"/>
  <c r="AC241" i="1"/>
  <c r="AC242" i="1"/>
  <c r="AC244" i="1"/>
  <c r="AC245" i="1"/>
  <c r="AC246" i="1"/>
  <c r="AC248" i="1"/>
  <c r="AC249" i="1"/>
  <c r="AC250" i="1"/>
  <c r="AC252" i="1"/>
  <c r="AC253" i="1"/>
  <c r="AC254" i="1"/>
  <c r="AC256" i="1"/>
  <c r="AC257" i="1"/>
  <c r="AC258" i="1"/>
  <c r="AC260" i="1"/>
  <c r="AC261" i="1"/>
  <c r="AC262" i="1"/>
  <c r="AC264" i="1"/>
  <c r="AC265" i="1"/>
  <c r="AC266" i="1"/>
  <c r="AC268" i="1"/>
  <c r="AC269" i="1"/>
  <c r="AC270" i="1"/>
  <c r="AC272" i="1"/>
  <c r="AC273" i="1"/>
  <c r="AC274" i="1"/>
  <c r="AC276" i="1"/>
  <c r="AC277" i="1"/>
  <c r="AC278" i="1"/>
  <c r="AC280" i="1"/>
  <c r="AC281" i="1"/>
  <c r="AC282" i="1"/>
  <c r="AC284" i="1"/>
  <c r="AC285" i="1"/>
  <c r="AC286" i="1"/>
  <c r="AC288" i="1"/>
  <c r="AC289" i="1"/>
  <c r="AC290" i="1"/>
  <c r="AC292" i="1"/>
  <c r="AC293" i="1"/>
  <c r="AC294" i="1"/>
  <c r="AC296" i="1"/>
  <c r="AC297" i="1"/>
  <c r="AC298" i="1"/>
  <c r="AC300" i="1"/>
  <c r="AC301" i="1"/>
  <c r="AC302" i="1"/>
  <c r="AC304" i="1"/>
  <c r="AC305" i="1"/>
  <c r="AC306" i="1"/>
  <c r="AC308" i="1"/>
  <c r="AC309" i="1"/>
  <c r="AC310" i="1"/>
  <c r="AC312" i="1"/>
  <c r="AC313" i="1"/>
  <c r="AC314" i="1"/>
  <c r="AC336" i="1"/>
  <c r="AC337" i="1"/>
  <c r="AC338" i="1"/>
  <c r="AC341" i="1"/>
  <c r="AC342" i="1"/>
  <c r="AC344" i="1"/>
  <c r="AC345" i="1"/>
  <c r="AC346" i="1"/>
  <c r="AC348" i="1"/>
  <c r="AC349" i="1"/>
  <c r="AC350" i="1"/>
  <c r="AA8" i="1"/>
  <c r="AA9" i="1"/>
  <c r="AA10" i="1"/>
  <c r="AA12" i="1"/>
  <c r="AA13" i="1"/>
  <c r="AA14" i="1"/>
  <c r="AA16" i="1"/>
  <c r="AA17" i="1"/>
  <c r="AA18" i="1"/>
  <c r="AA20" i="1"/>
  <c r="AA21" i="1"/>
  <c r="AA22" i="1"/>
  <c r="AA24" i="1"/>
  <c r="AA25" i="1"/>
  <c r="AA26" i="1"/>
  <c r="AA28" i="1"/>
  <c r="AA29" i="1"/>
  <c r="AA30" i="1"/>
  <c r="AA32" i="1"/>
  <c r="AA33" i="1"/>
  <c r="AA34" i="1"/>
  <c r="AA36" i="1"/>
  <c r="AA37" i="1"/>
  <c r="AA38" i="1"/>
  <c r="AA40" i="1"/>
  <c r="AA41" i="1"/>
  <c r="AA42" i="1"/>
  <c r="AA44" i="1"/>
  <c r="AA45" i="1"/>
  <c r="AA46" i="1"/>
  <c r="AA48" i="1"/>
  <c r="AA49" i="1"/>
  <c r="AA50" i="1"/>
  <c r="AA52" i="1"/>
  <c r="AA53" i="1"/>
  <c r="AA54" i="1"/>
  <c r="AA56" i="1"/>
  <c r="AA57" i="1"/>
  <c r="AA58" i="1"/>
  <c r="AA60" i="1"/>
  <c r="AA61" i="1"/>
  <c r="AA62" i="1"/>
  <c r="AA64" i="1"/>
  <c r="AA65" i="1"/>
  <c r="AA66" i="1"/>
  <c r="AA68" i="1"/>
  <c r="AA69" i="1"/>
  <c r="AA70" i="1"/>
  <c r="AA72" i="1"/>
  <c r="AA73" i="1"/>
  <c r="AA74" i="1"/>
  <c r="AA76" i="1"/>
  <c r="AA77" i="1"/>
  <c r="AA78" i="1"/>
  <c r="AA80" i="1"/>
  <c r="AA81" i="1"/>
  <c r="AA82" i="1"/>
  <c r="AA84" i="1"/>
  <c r="AA85" i="1"/>
  <c r="AA86" i="1"/>
  <c r="AA88" i="1"/>
  <c r="AA89" i="1"/>
  <c r="AA90" i="1"/>
  <c r="AA92" i="1"/>
  <c r="AA93" i="1"/>
  <c r="AA94" i="1"/>
  <c r="AA96" i="1"/>
  <c r="AA97" i="1"/>
  <c r="AA98" i="1"/>
  <c r="AA100" i="1"/>
  <c r="AA101" i="1"/>
  <c r="AA102" i="1"/>
  <c r="AA104" i="1"/>
  <c r="AA105" i="1"/>
  <c r="AA106" i="1"/>
  <c r="AA108" i="1"/>
  <c r="AA109" i="1"/>
  <c r="AA110" i="1"/>
  <c r="AA112" i="1"/>
  <c r="AA113" i="1"/>
  <c r="AA114" i="1"/>
  <c r="AA116" i="1"/>
  <c r="AA117" i="1"/>
  <c r="AA118" i="1"/>
  <c r="AA120" i="1"/>
  <c r="AA121" i="1"/>
  <c r="AA122" i="1"/>
  <c r="AA124" i="1"/>
  <c r="AA125" i="1"/>
  <c r="AA126" i="1"/>
  <c r="AA128" i="1"/>
  <c r="AA129" i="1"/>
  <c r="AA130" i="1"/>
  <c r="AA133" i="1"/>
  <c r="AA134" i="1"/>
  <c r="AA136" i="1"/>
  <c r="AA137" i="1"/>
  <c r="AA138" i="1"/>
  <c r="AA140" i="1"/>
  <c r="AA141" i="1"/>
  <c r="AA142" i="1"/>
  <c r="AA144" i="1"/>
  <c r="AA145" i="1"/>
  <c r="AA146" i="1"/>
  <c r="AA148" i="1"/>
  <c r="AA149" i="1"/>
  <c r="AA150" i="1"/>
  <c r="AA152" i="1"/>
  <c r="AA153" i="1"/>
  <c r="AA154" i="1"/>
  <c r="AA156" i="1"/>
  <c r="AA157" i="1"/>
  <c r="AA158" i="1"/>
  <c r="AA160" i="1"/>
  <c r="AA161" i="1"/>
  <c r="AA162" i="1"/>
  <c r="AA164" i="1"/>
  <c r="AA165" i="1"/>
  <c r="AA166" i="1"/>
  <c r="AA168" i="1"/>
  <c r="AA169" i="1"/>
  <c r="AA170" i="1"/>
  <c r="AA172" i="1"/>
  <c r="AA173" i="1"/>
  <c r="AA174" i="1"/>
  <c r="AA176" i="1"/>
  <c r="AA177" i="1"/>
  <c r="AA178" i="1"/>
  <c r="AA180" i="1"/>
  <c r="AA181" i="1"/>
  <c r="AA182" i="1"/>
  <c r="AA184" i="1"/>
  <c r="AA185" i="1"/>
  <c r="AA186" i="1"/>
  <c r="AA188" i="1"/>
  <c r="AA189" i="1"/>
  <c r="AA190" i="1"/>
  <c r="AA192" i="1"/>
  <c r="AA193" i="1"/>
  <c r="AA194" i="1"/>
  <c r="AA196" i="1"/>
  <c r="AA197" i="1"/>
  <c r="AA198" i="1"/>
  <c r="AA200" i="1"/>
  <c r="AA201" i="1"/>
  <c r="AA202" i="1"/>
  <c r="AA204" i="1"/>
  <c r="AA205" i="1"/>
  <c r="AA206" i="1"/>
  <c r="AA208" i="1"/>
  <c r="AA209" i="1"/>
  <c r="AA210" i="1"/>
  <c r="AA212" i="1"/>
  <c r="AA213" i="1"/>
  <c r="AA214" i="1"/>
  <c r="AA216" i="1"/>
  <c r="AA217" i="1"/>
  <c r="AA218" i="1"/>
  <c r="AA220" i="1"/>
  <c r="AA221" i="1"/>
  <c r="AA222" i="1"/>
  <c r="AA224" i="1"/>
  <c r="AA225" i="1"/>
  <c r="AA226" i="1"/>
  <c r="AA228" i="1"/>
  <c r="AA229" i="1"/>
  <c r="AA230" i="1"/>
  <c r="AA232" i="1"/>
  <c r="AA233" i="1"/>
  <c r="AA234" i="1"/>
  <c r="AA236" i="1"/>
  <c r="AA237" i="1"/>
  <c r="AA238" i="1"/>
  <c r="AA240" i="1"/>
  <c r="AA241" i="1"/>
  <c r="AA242" i="1"/>
  <c r="AA244" i="1"/>
  <c r="AA245" i="1"/>
  <c r="AA246" i="1"/>
  <c r="AA248" i="1"/>
  <c r="AA249" i="1"/>
  <c r="AA250" i="1"/>
  <c r="AA252" i="1"/>
  <c r="AA253" i="1"/>
  <c r="AA254" i="1"/>
  <c r="AA256" i="1"/>
  <c r="AA257" i="1"/>
  <c r="AA258" i="1"/>
  <c r="AA260" i="1"/>
  <c r="AA261" i="1"/>
  <c r="AA262" i="1"/>
  <c r="AA264" i="1"/>
  <c r="AA265" i="1"/>
  <c r="AA266" i="1"/>
  <c r="AA268" i="1"/>
  <c r="AA269" i="1"/>
  <c r="AA270" i="1"/>
  <c r="AA272" i="1"/>
  <c r="AA273" i="1"/>
  <c r="AA274" i="1"/>
  <c r="AA276" i="1"/>
  <c r="AA277" i="1"/>
  <c r="AA278" i="1"/>
  <c r="AA280" i="1"/>
  <c r="AA281" i="1"/>
  <c r="AA282" i="1"/>
  <c r="AA284" i="1"/>
  <c r="AA285" i="1"/>
  <c r="AA286" i="1"/>
  <c r="AA288" i="1"/>
  <c r="AA289" i="1"/>
  <c r="AA290" i="1"/>
  <c r="AA292" i="1"/>
  <c r="AA293" i="1"/>
  <c r="AA294" i="1"/>
  <c r="AA296" i="1"/>
  <c r="AA297" i="1"/>
  <c r="AA298" i="1"/>
  <c r="AA300" i="1"/>
  <c r="AA301" i="1"/>
  <c r="AA302" i="1"/>
  <c r="AA304" i="1"/>
  <c r="AA305" i="1"/>
  <c r="AA306" i="1"/>
  <c r="AA308" i="1"/>
  <c r="AA309" i="1"/>
  <c r="AA310" i="1"/>
  <c r="AA312" i="1"/>
  <c r="AA313" i="1"/>
  <c r="AA314" i="1"/>
  <c r="AA336" i="1"/>
  <c r="AA337" i="1"/>
  <c r="AA338" i="1"/>
  <c r="AA340" i="1"/>
  <c r="AA341" i="1"/>
  <c r="AA342" i="1"/>
  <c r="AA344" i="1"/>
  <c r="AA345" i="1"/>
  <c r="AA346" i="1"/>
  <c r="AA348" i="1"/>
  <c r="AA349" i="1"/>
  <c r="AA350" i="1"/>
  <c r="Y5" i="1"/>
  <c r="Y6" i="1"/>
  <c r="Y8" i="1"/>
  <c r="Y9" i="1"/>
  <c r="Y10" i="1"/>
  <c r="Y12" i="1"/>
  <c r="Y13" i="1"/>
  <c r="Y14" i="1"/>
  <c r="Y16" i="1"/>
  <c r="Y17" i="1"/>
  <c r="Y18" i="1"/>
  <c r="Y20" i="1"/>
  <c r="Y21" i="1"/>
  <c r="Y22" i="1"/>
  <c r="Y24" i="1"/>
  <c r="Y25" i="1"/>
  <c r="Y26" i="1"/>
  <c r="Y28" i="1"/>
  <c r="Y29" i="1"/>
  <c r="Y30" i="1"/>
  <c r="Y32" i="1"/>
  <c r="Y33" i="1"/>
  <c r="Y34" i="1"/>
  <c r="Y36" i="1"/>
  <c r="Y37" i="1"/>
  <c r="Y38" i="1"/>
  <c r="Y40" i="1"/>
  <c r="Y41" i="1"/>
  <c r="Y42" i="1"/>
  <c r="Y44" i="1"/>
  <c r="Y45" i="1"/>
  <c r="Y46" i="1"/>
  <c r="Y48" i="1"/>
  <c r="Y49" i="1"/>
  <c r="Y50" i="1"/>
  <c r="Y52" i="1"/>
  <c r="Y53" i="1"/>
  <c r="Y54" i="1"/>
  <c r="Y56" i="1"/>
  <c r="Y57" i="1"/>
  <c r="Y58" i="1"/>
  <c r="Y60" i="1"/>
  <c r="Y61" i="1"/>
  <c r="Y62" i="1"/>
  <c r="Y64" i="1"/>
  <c r="Y65" i="1"/>
  <c r="Y66" i="1"/>
  <c r="Y68" i="1"/>
  <c r="Y69" i="1"/>
  <c r="Y70" i="1"/>
  <c r="Y72" i="1"/>
  <c r="Y73" i="1"/>
  <c r="Y74" i="1"/>
  <c r="Y76" i="1"/>
  <c r="Y77" i="1"/>
  <c r="Y78" i="1"/>
  <c r="Y80" i="1"/>
  <c r="Y81" i="1"/>
  <c r="Y82" i="1"/>
  <c r="Y84" i="1"/>
  <c r="Y85" i="1"/>
  <c r="Y86" i="1"/>
  <c r="Y88" i="1"/>
  <c r="Y89" i="1"/>
  <c r="Y90" i="1"/>
  <c r="Y92" i="1"/>
  <c r="Y93" i="1"/>
  <c r="Y94" i="1"/>
  <c r="Y96" i="1"/>
  <c r="Y97" i="1"/>
  <c r="Y98" i="1"/>
  <c r="Y100" i="1"/>
  <c r="Y101" i="1"/>
  <c r="Y102" i="1"/>
  <c r="Y104" i="1"/>
  <c r="Y105" i="1"/>
  <c r="Y106" i="1"/>
  <c r="Y108" i="1"/>
  <c r="Y109" i="1"/>
  <c r="Y110" i="1"/>
  <c r="Y112" i="1"/>
  <c r="Y113" i="1"/>
  <c r="Y114" i="1"/>
  <c r="Y116" i="1"/>
  <c r="Y117" i="1"/>
  <c r="Y118" i="1"/>
  <c r="Y120" i="1"/>
  <c r="Y121" i="1"/>
  <c r="Y122" i="1"/>
  <c r="Y124" i="1"/>
  <c r="Y125" i="1"/>
  <c r="Y126" i="1"/>
  <c r="Y128" i="1"/>
  <c r="Y129" i="1"/>
  <c r="Y130" i="1"/>
  <c r="Y132" i="1"/>
  <c r="Y133" i="1"/>
  <c r="Y134" i="1"/>
  <c r="Y136" i="1"/>
  <c r="Y137" i="1"/>
  <c r="Y138" i="1"/>
  <c r="Y140" i="1"/>
  <c r="Y141" i="1"/>
  <c r="Y142" i="1"/>
  <c r="Y144" i="1"/>
  <c r="Y145" i="1"/>
  <c r="Y146" i="1"/>
  <c r="Y148" i="1"/>
  <c r="Y149" i="1"/>
  <c r="Y150" i="1"/>
  <c r="Y152" i="1"/>
  <c r="Y153" i="1"/>
  <c r="Y154" i="1"/>
  <c r="Y156" i="1"/>
  <c r="Y157" i="1"/>
  <c r="Y158" i="1"/>
  <c r="Y160" i="1"/>
  <c r="Y161" i="1"/>
  <c r="Y162" i="1"/>
  <c r="Y164" i="1"/>
  <c r="Y165" i="1"/>
  <c r="Y166" i="1"/>
  <c r="Y168" i="1"/>
  <c r="Y169" i="1"/>
  <c r="Y170" i="1"/>
  <c r="Y172" i="1"/>
  <c r="Y173" i="1"/>
  <c r="Y174" i="1"/>
  <c r="Y176" i="1"/>
  <c r="Y177" i="1"/>
  <c r="Y178" i="1"/>
  <c r="Y180" i="1"/>
  <c r="Y181" i="1"/>
  <c r="Y182" i="1"/>
  <c r="Y184" i="1"/>
  <c r="Y185" i="1"/>
  <c r="Y186" i="1"/>
  <c r="Y188" i="1"/>
  <c r="Y189" i="1"/>
  <c r="Y190" i="1"/>
  <c r="Y192" i="1"/>
  <c r="Y193" i="1"/>
  <c r="Y194" i="1"/>
  <c r="Y196" i="1"/>
  <c r="Y197" i="1"/>
  <c r="Y198" i="1"/>
  <c r="Y200" i="1"/>
  <c r="Y201" i="1"/>
  <c r="Y202" i="1"/>
  <c r="Y204" i="1"/>
  <c r="Y205" i="1"/>
  <c r="Y206" i="1"/>
  <c r="Y208" i="1"/>
  <c r="Y209" i="1"/>
  <c r="Y210" i="1"/>
  <c r="Y212" i="1"/>
  <c r="Y213" i="1"/>
  <c r="Y214" i="1"/>
  <c r="Y216" i="1"/>
  <c r="Y217" i="1"/>
  <c r="Y218" i="1"/>
  <c r="Y220" i="1"/>
  <c r="Y222" i="1"/>
  <c r="Y224" i="1"/>
  <c r="Y225" i="1"/>
  <c r="Y226" i="1"/>
  <c r="Y228" i="1"/>
  <c r="Y229" i="1"/>
  <c r="Y230" i="1"/>
  <c r="Y232" i="1"/>
  <c r="Y233" i="1"/>
  <c r="Y234" i="1"/>
  <c r="Y236" i="1"/>
  <c r="Y237" i="1"/>
  <c r="Y238" i="1"/>
  <c r="Y240" i="1"/>
  <c r="Y241" i="1"/>
  <c r="Y242" i="1"/>
  <c r="Y244" i="1"/>
  <c r="Y246" i="1"/>
  <c r="Y248" i="1"/>
  <c r="Y249" i="1"/>
  <c r="Y250" i="1"/>
  <c r="Y252" i="1"/>
  <c r="Y253" i="1"/>
  <c r="Y254" i="1"/>
  <c r="Y256" i="1"/>
  <c r="Y257" i="1"/>
  <c r="Y258" i="1"/>
  <c r="Y260" i="1"/>
  <c r="Y261" i="1"/>
  <c r="Y262" i="1"/>
  <c r="Y264" i="1"/>
  <c r="Y265" i="1"/>
  <c r="Y266" i="1"/>
  <c r="Y268" i="1"/>
  <c r="Y269" i="1"/>
  <c r="Y270" i="1"/>
  <c r="Y272" i="1"/>
  <c r="Y273" i="1"/>
  <c r="Y274" i="1"/>
  <c r="Y276" i="1"/>
  <c r="Y277" i="1"/>
  <c r="Y278" i="1"/>
  <c r="Y280" i="1"/>
  <c r="Y281" i="1"/>
  <c r="Y282" i="1"/>
  <c r="Y284" i="1"/>
  <c r="Y285" i="1"/>
  <c r="Y286" i="1"/>
  <c r="Y288" i="1"/>
  <c r="Y289" i="1"/>
  <c r="Y290" i="1"/>
  <c r="Y292" i="1"/>
  <c r="Y293" i="1"/>
  <c r="Y294" i="1"/>
  <c r="Y296" i="1"/>
  <c r="Y297" i="1"/>
  <c r="Y298" i="1"/>
  <c r="Y300" i="1"/>
  <c r="Y301" i="1"/>
  <c r="Y302" i="1"/>
  <c r="Y304" i="1"/>
  <c r="Y305" i="1"/>
  <c r="Y306" i="1"/>
  <c r="Y308" i="1"/>
  <c r="Y309" i="1"/>
  <c r="Y310" i="1"/>
  <c r="Y312" i="1"/>
  <c r="Y313" i="1"/>
  <c r="Y336" i="1"/>
  <c r="Y337" i="1"/>
  <c r="Y338" i="1"/>
  <c r="Y340" i="1"/>
  <c r="Y341" i="1"/>
  <c r="Y342" i="1"/>
  <c r="Y344" i="1"/>
  <c r="Y345" i="1"/>
  <c r="Y346" i="1"/>
  <c r="Y348" i="1"/>
  <c r="Y349" i="1"/>
  <c r="Y350" i="1"/>
  <c r="W5" i="1"/>
  <c r="W6" i="1"/>
  <c r="W8" i="1"/>
  <c r="W9" i="1"/>
  <c r="W10" i="1"/>
  <c r="W12" i="1"/>
  <c r="W13" i="1"/>
  <c r="W14" i="1"/>
  <c r="W16" i="1"/>
  <c r="W17" i="1"/>
  <c r="W18" i="1"/>
  <c r="W20" i="1"/>
  <c r="W21" i="1"/>
  <c r="W22" i="1"/>
  <c r="W24" i="1"/>
  <c r="W25" i="1"/>
  <c r="W26" i="1"/>
  <c r="W28" i="1"/>
  <c r="W29" i="1"/>
  <c r="W30" i="1"/>
  <c r="W32" i="1"/>
  <c r="W33" i="1"/>
  <c r="W34" i="1"/>
  <c r="W36" i="1"/>
  <c r="W37" i="1"/>
  <c r="W38" i="1"/>
  <c r="W40" i="1"/>
  <c r="W41" i="1"/>
  <c r="W42" i="1"/>
  <c r="W44" i="1"/>
  <c r="W45" i="1"/>
  <c r="W46" i="1"/>
  <c r="W48" i="1"/>
  <c r="W49" i="1"/>
  <c r="W50" i="1"/>
  <c r="W52" i="1"/>
  <c r="W53" i="1"/>
  <c r="W54" i="1"/>
  <c r="W56" i="1"/>
  <c r="W57" i="1"/>
  <c r="W58" i="1"/>
  <c r="W60" i="1"/>
  <c r="W61" i="1"/>
  <c r="W62" i="1"/>
  <c r="W64" i="1"/>
  <c r="W65" i="1"/>
  <c r="W66" i="1"/>
  <c r="W68" i="1"/>
  <c r="W69" i="1"/>
  <c r="W70" i="1"/>
  <c r="W72" i="1"/>
  <c r="W73" i="1"/>
  <c r="W74" i="1"/>
  <c r="W76" i="1"/>
  <c r="W77" i="1"/>
  <c r="W78" i="1"/>
  <c r="W80" i="1"/>
  <c r="W81" i="1"/>
  <c r="W82" i="1"/>
  <c r="W84" i="1"/>
  <c r="W85" i="1"/>
  <c r="W86" i="1"/>
  <c r="W88" i="1"/>
  <c r="W89" i="1"/>
  <c r="W90" i="1"/>
  <c r="W92" i="1"/>
  <c r="W93" i="1"/>
  <c r="W94" i="1"/>
  <c r="W96" i="1"/>
  <c r="W97" i="1"/>
  <c r="W98" i="1"/>
  <c r="W100" i="1"/>
  <c r="W101" i="1"/>
  <c r="W102" i="1"/>
  <c r="W104" i="1"/>
  <c r="W105" i="1"/>
  <c r="W106" i="1"/>
  <c r="W108" i="1"/>
  <c r="W109" i="1"/>
  <c r="W110" i="1"/>
  <c r="W112" i="1"/>
  <c r="W113" i="1"/>
  <c r="W114" i="1"/>
  <c r="W116" i="1"/>
  <c r="W117" i="1"/>
  <c r="W118" i="1"/>
  <c r="W120" i="1"/>
  <c r="W121" i="1"/>
  <c r="W122" i="1"/>
  <c r="W124" i="1"/>
  <c r="W125" i="1"/>
  <c r="W126" i="1"/>
  <c r="W128" i="1"/>
  <c r="W129" i="1"/>
  <c r="W130" i="1"/>
  <c r="W132" i="1"/>
  <c r="W133" i="1"/>
  <c r="W134" i="1"/>
  <c r="W136" i="1"/>
  <c r="W137" i="1"/>
  <c r="W138" i="1"/>
  <c r="W140" i="1"/>
  <c r="W141" i="1"/>
  <c r="W142" i="1"/>
  <c r="W144" i="1"/>
  <c r="W145" i="1"/>
  <c r="W146" i="1"/>
  <c r="W148" i="1"/>
  <c r="W149" i="1"/>
  <c r="W150" i="1"/>
  <c r="W152" i="1"/>
  <c r="W153" i="1"/>
  <c r="W154" i="1"/>
  <c r="W156" i="1"/>
  <c r="W157" i="1"/>
  <c r="W158" i="1"/>
  <c r="W160" i="1"/>
  <c r="W161" i="1"/>
  <c r="W162" i="1"/>
  <c r="W164" i="1"/>
  <c r="W165" i="1"/>
  <c r="W166" i="1"/>
  <c r="W168" i="1"/>
  <c r="W169" i="1"/>
  <c r="W170" i="1"/>
  <c r="W172" i="1"/>
  <c r="W173" i="1"/>
  <c r="W174" i="1"/>
  <c r="W176" i="1"/>
  <c r="W177" i="1"/>
  <c r="W178" i="1"/>
  <c r="W180" i="1"/>
  <c r="W181" i="1"/>
  <c r="W182" i="1"/>
  <c r="W184" i="1"/>
  <c r="W185" i="1"/>
  <c r="W186" i="1"/>
  <c r="W188" i="1"/>
  <c r="W189" i="1"/>
  <c r="W190" i="1"/>
  <c r="W192" i="1"/>
  <c r="W193" i="1"/>
  <c r="W194" i="1"/>
  <c r="W196" i="1"/>
  <c r="W197" i="1"/>
  <c r="W198" i="1"/>
  <c r="W200" i="1"/>
  <c r="W201" i="1"/>
  <c r="W202" i="1"/>
  <c r="W204" i="1"/>
  <c r="W205" i="1"/>
  <c r="W206" i="1"/>
  <c r="W208" i="1"/>
  <c r="W209" i="1"/>
  <c r="W210" i="1"/>
  <c r="W212" i="1"/>
  <c r="W213" i="1"/>
  <c r="W214" i="1"/>
  <c r="W216" i="1"/>
  <c r="W217" i="1"/>
  <c r="W218" i="1"/>
  <c r="W220" i="1"/>
  <c r="W221" i="1"/>
  <c r="W222" i="1"/>
  <c r="W224" i="1"/>
  <c r="W225" i="1"/>
  <c r="W226" i="1"/>
  <c r="W228" i="1"/>
  <c r="W229" i="1"/>
  <c r="W230" i="1"/>
  <c r="W232" i="1"/>
  <c r="W233" i="1"/>
  <c r="W234" i="1"/>
  <c r="W236" i="1"/>
  <c r="W237" i="1"/>
  <c r="W238" i="1"/>
  <c r="W240" i="1"/>
  <c r="W241" i="1"/>
  <c r="W242" i="1"/>
  <c r="W244" i="1"/>
  <c r="W245" i="1"/>
  <c r="W246" i="1"/>
  <c r="W248" i="1"/>
  <c r="W249" i="1"/>
  <c r="W250" i="1"/>
  <c r="W252" i="1"/>
  <c r="W253" i="1"/>
  <c r="W254" i="1"/>
  <c r="W256" i="1"/>
  <c r="W257" i="1"/>
  <c r="W258" i="1"/>
  <c r="W260" i="1"/>
  <c r="W261" i="1"/>
  <c r="W262" i="1"/>
  <c r="W264" i="1"/>
  <c r="W265" i="1"/>
  <c r="W266" i="1"/>
  <c r="W268" i="1"/>
  <c r="W269" i="1"/>
  <c r="W270" i="1"/>
  <c r="W272" i="1"/>
  <c r="W273" i="1"/>
  <c r="W274" i="1"/>
  <c r="W276" i="1"/>
  <c r="W277" i="1"/>
  <c r="W278" i="1"/>
  <c r="W280" i="1"/>
  <c r="W281" i="1"/>
  <c r="W282" i="1"/>
  <c r="W284" i="1"/>
  <c r="W285" i="1"/>
  <c r="W286" i="1"/>
  <c r="W288" i="1"/>
  <c r="W289" i="1"/>
  <c r="W290" i="1"/>
  <c r="W292" i="1"/>
  <c r="W293" i="1"/>
  <c r="W294" i="1"/>
  <c r="W296" i="1"/>
  <c r="W297" i="1"/>
  <c r="W298" i="1"/>
  <c r="W300" i="1"/>
  <c r="W301" i="1"/>
  <c r="W302" i="1"/>
  <c r="W304" i="1"/>
  <c r="W305" i="1"/>
  <c r="W306" i="1"/>
  <c r="W308" i="1"/>
  <c r="W309" i="1"/>
  <c r="W310" i="1"/>
  <c r="W312" i="1"/>
  <c r="W313" i="1"/>
  <c r="W314" i="1"/>
  <c r="W336" i="1"/>
  <c r="W337" i="1"/>
  <c r="W338" i="1"/>
  <c r="W340" i="1"/>
  <c r="W341" i="1"/>
  <c r="W342" i="1"/>
  <c r="W344" i="1"/>
  <c r="W345" i="1"/>
  <c r="W346" i="1"/>
  <c r="W348" i="1"/>
  <c r="W349" i="1"/>
  <c r="W350" i="1"/>
  <c r="U5" i="1"/>
  <c r="U6" i="1"/>
  <c r="U8" i="1"/>
  <c r="U9" i="1"/>
  <c r="U10" i="1"/>
  <c r="U12" i="1"/>
  <c r="U13" i="1"/>
  <c r="U14" i="1"/>
  <c r="U16" i="1"/>
  <c r="U17" i="1"/>
  <c r="U18" i="1"/>
  <c r="U20" i="1"/>
  <c r="U21" i="1"/>
  <c r="U22" i="1"/>
  <c r="U24" i="1"/>
  <c r="U25" i="1"/>
  <c r="U26" i="1"/>
  <c r="U28" i="1"/>
  <c r="U29" i="1"/>
  <c r="U30" i="1"/>
  <c r="U32" i="1"/>
  <c r="U33" i="1"/>
  <c r="U34" i="1"/>
  <c r="U36" i="1"/>
  <c r="U37" i="1"/>
  <c r="U38" i="1"/>
  <c r="U40" i="1"/>
  <c r="U41" i="1"/>
  <c r="U42" i="1"/>
  <c r="U44" i="1"/>
  <c r="U45" i="1"/>
  <c r="U46" i="1"/>
  <c r="U48" i="1"/>
  <c r="U49" i="1"/>
  <c r="U50" i="1"/>
  <c r="U52" i="1"/>
  <c r="U53" i="1"/>
  <c r="U54" i="1"/>
  <c r="U56" i="1"/>
  <c r="U57" i="1"/>
  <c r="U58" i="1"/>
  <c r="U60" i="1"/>
  <c r="U61" i="1"/>
  <c r="U62" i="1"/>
  <c r="U64" i="1"/>
  <c r="U65" i="1"/>
  <c r="U66" i="1"/>
  <c r="U68" i="1"/>
  <c r="U69" i="1"/>
  <c r="U70" i="1"/>
  <c r="U72" i="1"/>
  <c r="U73" i="1"/>
  <c r="U74" i="1"/>
  <c r="U76" i="1"/>
  <c r="U77" i="1"/>
  <c r="U78" i="1"/>
  <c r="U80" i="1"/>
  <c r="U81" i="1"/>
  <c r="U82" i="1"/>
  <c r="U84" i="1"/>
  <c r="U85" i="1"/>
  <c r="U86" i="1"/>
  <c r="U88" i="1"/>
  <c r="U89" i="1"/>
  <c r="U90" i="1"/>
  <c r="U92" i="1"/>
  <c r="U93" i="1"/>
  <c r="U94" i="1"/>
  <c r="U96" i="1"/>
  <c r="U97" i="1"/>
  <c r="U98" i="1"/>
  <c r="U100" i="1"/>
  <c r="U101" i="1"/>
  <c r="U102" i="1"/>
  <c r="U104" i="1"/>
  <c r="U105" i="1"/>
  <c r="U106" i="1"/>
  <c r="U108" i="1"/>
  <c r="U109" i="1"/>
  <c r="U110" i="1"/>
  <c r="U112" i="1"/>
  <c r="U113" i="1"/>
  <c r="U114" i="1"/>
  <c r="U116" i="1"/>
  <c r="U117" i="1"/>
  <c r="U118" i="1"/>
  <c r="U120" i="1"/>
  <c r="U121" i="1"/>
  <c r="U122" i="1"/>
  <c r="U124" i="1"/>
  <c r="U125" i="1"/>
  <c r="U126" i="1"/>
  <c r="U128" i="1"/>
  <c r="U129" i="1"/>
  <c r="U130" i="1"/>
  <c r="U132" i="1"/>
  <c r="U133" i="1"/>
  <c r="U134" i="1"/>
  <c r="U136" i="1"/>
  <c r="U137" i="1"/>
  <c r="U138" i="1"/>
  <c r="U140" i="1"/>
  <c r="U141" i="1"/>
  <c r="U142" i="1"/>
  <c r="U144" i="1"/>
  <c r="U145" i="1"/>
  <c r="U146" i="1"/>
  <c r="U148" i="1"/>
  <c r="U149" i="1"/>
  <c r="U150" i="1"/>
  <c r="U152" i="1"/>
  <c r="U153" i="1"/>
  <c r="U154" i="1"/>
  <c r="U156" i="1"/>
  <c r="U157" i="1"/>
  <c r="U158" i="1"/>
  <c r="U160" i="1"/>
  <c r="U161" i="1"/>
  <c r="U162" i="1"/>
  <c r="U164" i="1"/>
  <c r="U165" i="1"/>
  <c r="U166" i="1"/>
  <c r="U168" i="1"/>
  <c r="U169" i="1"/>
  <c r="U170" i="1"/>
  <c r="U172" i="1"/>
  <c r="U173" i="1"/>
  <c r="U174" i="1"/>
  <c r="U176" i="1"/>
  <c r="U177" i="1"/>
  <c r="U178" i="1"/>
  <c r="U180" i="1"/>
  <c r="U181" i="1"/>
  <c r="U182" i="1"/>
  <c r="U184" i="1"/>
  <c r="U185" i="1"/>
  <c r="U186" i="1"/>
  <c r="U188" i="1"/>
  <c r="U189" i="1"/>
  <c r="U190" i="1"/>
  <c r="U192" i="1"/>
  <c r="U193" i="1"/>
  <c r="U194" i="1"/>
  <c r="U196" i="1"/>
  <c r="U197" i="1"/>
  <c r="U198" i="1"/>
  <c r="U200" i="1"/>
  <c r="U201" i="1"/>
  <c r="U202" i="1"/>
  <c r="U204" i="1"/>
  <c r="U205" i="1"/>
  <c r="U206" i="1"/>
  <c r="U208" i="1"/>
  <c r="U209" i="1"/>
  <c r="U210" i="1"/>
  <c r="U212" i="1"/>
  <c r="U213" i="1"/>
  <c r="U214" i="1"/>
  <c r="U216" i="1"/>
  <c r="U217" i="1"/>
  <c r="U218" i="1"/>
  <c r="U220" i="1"/>
  <c r="U221" i="1"/>
  <c r="U222" i="1"/>
  <c r="U224" i="1"/>
  <c r="U225" i="1"/>
  <c r="U226" i="1"/>
  <c r="U228" i="1"/>
  <c r="U229" i="1"/>
  <c r="U230" i="1"/>
  <c r="U232" i="1"/>
  <c r="U233" i="1"/>
  <c r="U234" i="1"/>
  <c r="U236" i="1"/>
  <c r="U237" i="1"/>
  <c r="U238" i="1"/>
  <c r="U240" i="1"/>
  <c r="U241" i="1"/>
  <c r="U242" i="1"/>
  <c r="U244" i="1"/>
  <c r="U245" i="1"/>
  <c r="U246" i="1"/>
  <c r="U248" i="1"/>
  <c r="U249" i="1"/>
  <c r="U250" i="1"/>
  <c r="U252" i="1"/>
  <c r="U253" i="1"/>
  <c r="U254" i="1"/>
  <c r="U256" i="1"/>
  <c r="U257" i="1"/>
  <c r="U258" i="1"/>
  <c r="U260" i="1"/>
  <c r="U261" i="1"/>
  <c r="U262" i="1"/>
  <c r="U264" i="1"/>
  <c r="U265" i="1"/>
  <c r="U266" i="1"/>
  <c r="U268" i="1"/>
  <c r="U269" i="1"/>
  <c r="U270" i="1"/>
  <c r="U272" i="1"/>
  <c r="U273" i="1"/>
  <c r="U274" i="1"/>
  <c r="U276" i="1"/>
  <c r="U277" i="1"/>
  <c r="U278" i="1"/>
  <c r="U281" i="1"/>
  <c r="U282" i="1"/>
  <c r="U284" i="1"/>
  <c r="U285" i="1"/>
  <c r="U286" i="1"/>
  <c r="U288" i="1"/>
  <c r="U289" i="1"/>
  <c r="U290" i="1"/>
  <c r="U292" i="1"/>
  <c r="U293" i="1"/>
  <c r="U294" i="1"/>
  <c r="U296" i="1"/>
  <c r="U297" i="1"/>
  <c r="U298" i="1"/>
  <c r="U300" i="1"/>
  <c r="U301" i="1"/>
  <c r="U302" i="1"/>
  <c r="U304" i="1"/>
  <c r="U305" i="1"/>
  <c r="U306" i="1"/>
  <c r="U308" i="1"/>
  <c r="U309" i="1"/>
  <c r="U310" i="1"/>
  <c r="U312" i="1"/>
  <c r="U313" i="1"/>
  <c r="U314" i="1"/>
  <c r="U336" i="1"/>
  <c r="U337" i="1"/>
  <c r="U338" i="1"/>
  <c r="U340" i="1"/>
  <c r="U341" i="1"/>
  <c r="U342" i="1"/>
  <c r="U344" i="1"/>
  <c r="U345" i="1"/>
  <c r="U346" i="1"/>
  <c r="U348" i="1"/>
  <c r="U349" i="1"/>
  <c r="U350" i="1"/>
  <c r="S5" i="1"/>
  <c r="S6" i="1"/>
  <c r="S9" i="1"/>
  <c r="S10" i="1"/>
  <c r="S12" i="1"/>
  <c r="S13" i="1"/>
  <c r="S14" i="1"/>
  <c r="S16" i="1"/>
  <c r="S17" i="1"/>
  <c r="S18" i="1"/>
  <c r="S20" i="1"/>
  <c r="S21" i="1"/>
  <c r="S22" i="1"/>
  <c r="S24" i="1"/>
  <c r="S25" i="1"/>
  <c r="S26" i="1"/>
  <c r="S28" i="1"/>
  <c r="S29" i="1"/>
  <c r="S30" i="1"/>
  <c r="S32" i="1"/>
  <c r="S33" i="1"/>
  <c r="S34" i="1"/>
  <c r="S36" i="1"/>
  <c r="S37" i="1"/>
  <c r="S38" i="1"/>
  <c r="S40" i="1"/>
  <c r="S41" i="1"/>
  <c r="S42" i="1"/>
  <c r="S44" i="1"/>
  <c r="S45" i="1"/>
  <c r="S46" i="1"/>
  <c r="S48" i="1"/>
  <c r="S49" i="1"/>
  <c r="S50" i="1"/>
  <c r="S52" i="1"/>
  <c r="S53" i="1"/>
  <c r="S54" i="1"/>
  <c r="S56" i="1"/>
  <c r="S57" i="1"/>
  <c r="S58" i="1"/>
  <c r="S60" i="1"/>
  <c r="S61" i="1"/>
  <c r="S62" i="1"/>
  <c r="S64" i="1"/>
  <c r="S65" i="1"/>
  <c r="S66" i="1"/>
  <c r="S68" i="1"/>
  <c r="S69" i="1"/>
  <c r="S70" i="1"/>
  <c r="S72" i="1"/>
  <c r="S73" i="1"/>
  <c r="S74" i="1"/>
  <c r="S76" i="1"/>
  <c r="S77" i="1"/>
  <c r="S78" i="1"/>
  <c r="S80" i="1"/>
  <c r="S81" i="1"/>
  <c r="S82" i="1"/>
  <c r="S84" i="1"/>
  <c r="S85" i="1"/>
  <c r="S86" i="1"/>
  <c r="S88" i="1"/>
  <c r="S89" i="1"/>
  <c r="S90" i="1"/>
  <c r="S92" i="1"/>
  <c r="S93" i="1"/>
  <c r="S94" i="1"/>
  <c r="S96" i="1"/>
  <c r="S97" i="1"/>
  <c r="S98" i="1"/>
  <c r="S100" i="1"/>
  <c r="S101" i="1"/>
  <c r="S102" i="1"/>
  <c r="S104" i="1"/>
  <c r="S105" i="1"/>
  <c r="S108" i="1"/>
  <c r="S109" i="1"/>
  <c r="S110" i="1"/>
  <c r="S112" i="1"/>
  <c r="S113" i="1"/>
  <c r="S114" i="1"/>
  <c r="S116" i="1"/>
  <c r="S117" i="1"/>
  <c r="S118" i="1"/>
  <c r="S120" i="1"/>
  <c r="S121" i="1"/>
  <c r="S122" i="1"/>
  <c r="S124" i="1"/>
  <c r="S125" i="1"/>
  <c r="S126" i="1"/>
  <c r="S128" i="1"/>
  <c r="S129" i="1"/>
  <c r="S130" i="1"/>
  <c r="S132" i="1"/>
  <c r="S133" i="1"/>
  <c r="S134" i="1"/>
  <c r="S136" i="1"/>
  <c r="S137" i="1"/>
  <c r="S138" i="1"/>
  <c r="S140" i="1"/>
  <c r="S141" i="1"/>
  <c r="S142" i="1"/>
  <c r="S144" i="1"/>
  <c r="S145" i="1"/>
  <c r="S146" i="1"/>
  <c r="S148" i="1"/>
  <c r="S149" i="1"/>
  <c r="S150" i="1"/>
  <c r="S152" i="1"/>
  <c r="S153" i="1"/>
  <c r="S154" i="1"/>
  <c r="S156" i="1"/>
  <c r="S157" i="1"/>
  <c r="S158" i="1"/>
  <c r="S160" i="1"/>
  <c r="S161" i="1"/>
  <c r="S162" i="1"/>
  <c r="S164" i="1"/>
  <c r="S165" i="1"/>
  <c r="S166" i="1"/>
  <c r="S168" i="1"/>
  <c r="S169" i="1"/>
  <c r="S170" i="1"/>
  <c r="S172" i="1"/>
  <c r="S173" i="1"/>
  <c r="S174" i="1"/>
  <c r="S176" i="1"/>
  <c r="S177" i="1"/>
  <c r="S178" i="1"/>
  <c r="S180" i="1"/>
  <c r="S181" i="1"/>
  <c r="S182" i="1"/>
  <c r="S184" i="1"/>
  <c r="S185" i="1"/>
  <c r="S186" i="1"/>
  <c r="S188" i="1"/>
  <c r="S189" i="1"/>
  <c r="S190" i="1"/>
  <c r="S192" i="1"/>
  <c r="S193" i="1"/>
  <c r="S194" i="1"/>
  <c r="S196" i="1"/>
  <c r="S197" i="1"/>
  <c r="S198" i="1"/>
  <c r="S200" i="1"/>
  <c r="S201" i="1"/>
  <c r="S202" i="1"/>
  <c r="S204" i="1"/>
  <c r="S205" i="1"/>
  <c r="S206" i="1"/>
  <c r="S208" i="1"/>
  <c r="S209" i="1"/>
  <c r="S210" i="1"/>
  <c r="S212" i="1"/>
  <c r="S213" i="1"/>
  <c r="S214" i="1"/>
  <c r="S216" i="1"/>
  <c r="S217" i="1"/>
  <c r="S218" i="1"/>
  <c r="S220" i="1"/>
  <c r="S221" i="1"/>
  <c r="S222" i="1"/>
  <c r="S224" i="1"/>
  <c r="S225" i="1"/>
  <c r="S226" i="1"/>
  <c r="S228" i="1"/>
  <c r="S229" i="1"/>
  <c r="S230" i="1"/>
  <c r="S232" i="1"/>
  <c r="S233" i="1"/>
  <c r="S234" i="1"/>
  <c r="S236" i="1"/>
  <c r="S237" i="1"/>
  <c r="S238" i="1"/>
  <c r="S240" i="1"/>
  <c r="S241" i="1"/>
  <c r="S242" i="1"/>
  <c r="S244" i="1"/>
  <c r="S245" i="1"/>
  <c r="S246" i="1"/>
  <c r="S248" i="1"/>
  <c r="S249" i="1"/>
  <c r="S250" i="1"/>
  <c r="S252" i="1"/>
  <c r="S253" i="1"/>
  <c r="S254" i="1"/>
  <c r="S256" i="1"/>
  <c r="S257" i="1"/>
  <c r="S258" i="1"/>
  <c r="S260" i="1"/>
  <c r="S261" i="1"/>
  <c r="S262" i="1"/>
  <c r="S264" i="1"/>
  <c r="S265" i="1"/>
  <c r="S266" i="1"/>
  <c r="S268" i="1"/>
  <c r="S269" i="1"/>
  <c r="S270" i="1"/>
  <c r="S272" i="1"/>
  <c r="S273" i="1"/>
  <c r="S274" i="1"/>
  <c r="S276" i="1"/>
  <c r="S277" i="1"/>
  <c r="S278" i="1"/>
  <c r="S280" i="1"/>
  <c r="S281" i="1"/>
  <c r="S282" i="1"/>
  <c r="S284" i="1"/>
  <c r="S285" i="1"/>
  <c r="S286" i="1"/>
  <c r="S288" i="1"/>
  <c r="S289" i="1"/>
  <c r="S290" i="1"/>
  <c r="S292" i="1"/>
  <c r="S293" i="1"/>
  <c r="S294" i="1"/>
  <c r="S296" i="1"/>
  <c r="S297" i="1"/>
  <c r="S298" i="1"/>
  <c r="S300" i="1"/>
  <c r="S301" i="1"/>
  <c r="S302" i="1"/>
  <c r="S304" i="1"/>
  <c r="S305" i="1"/>
  <c r="S306" i="1"/>
  <c r="S308" i="1"/>
  <c r="S309" i="1"/>
  <c r="S310" i="1"/>
  <c r="S312" i="1"/>
  <c r="S313" i="1"/>
  <c r="S314" i="1"/>
  <c r="S336" i="1"/>
  <c r="S337" i="1"/>
  <c r="S338" i="1"/>
  <c r="S340" i="1"/>
  <c r="S341" i="1"/>
  <c r="S342" i="1"/>
  <c r="S344" i="1"/>
  <c r="S345" i="1"/>
  <c r="S346" i="1"/>
  <c r="S348" i="1"/>
  <c r="S349" i="1"/>
  <c r="S350" i="1"/>
  <c r="Q10" i="1"/>
  <c r="Q8" i="1"/>
  <c r="Q9" i="1"/>
  <c r="Q12" i="1"/>
  <c r="Q13" i="1"/>
  <c r="Q14" i="1"/>
  <c r="Q16" i="1"/>
  <c r="Q17" i="1"/>
  <c r="Q18" i="1"/>
  <c r="Q20" i="1"/>
  <c r="Q21" i="1"/>
  <c r="Q22" i="1"/>
  <c r="Q24" i="1"/>
  <c r="Q25" i="1"/>
  <c r="Q26" i="1"/>
  <c r="Q28" i="1"/>
  <c r="Q29" i="1"/>
  <c r="Q30" i="1"/>
  <c r="Q32" i="1"/>
  <c r="Q33" i="1"/>
  <c r="Q34" i="1"/>
  <c r="Q36" i="1"/>
  <c r="Q37" i="1"/>
  <c r="Q38" i="1"/>
  <c r="Q40" i="1"/>
  <c r="Q41" i="1"/>
  <c r="Q42" i="1"/>
  <c r="Q44" i="1"/>
  <c r="Q45" i="1"/>
  <c r="Q46" i="1"/>
  <c r="Q48" i="1"/>
  <c r="Q49" i="1"/>
  <c r="Q50" i="1"/>
  <c r="Q52" i="1"/>
  <c r="Q53" i="1"/>
  <c r="Q54" i="1"/>
  <c r="Q56" i="1"/>
  <c r="Q57" i="1"/>
  <c r="Q58" i="1"/>
  <c r="Q60" i="1"/>
  <c r="Q61" i="1"/>
  <c r="Q62" i="1"/>
  <c r="Q64" i="1"/>
  <c r="Q65" i="1"/>
  <c r="Q66" i="1"/>
  <c r="Q68" i="1"/>
  <c r="Q69" i="1"/>
  <c r="Q70" i="1"/>
  <c r="Q72" i="1"/>
  <c r="Q73" i="1"/>
  <c r="Q74" i="1"/>
  <c r="Q76" i="1"/>
  <c r="Q77" i="1"/>
  <c r="Q78" i="1"/>
  <c r="Q80" i="1"/>
  <c r="Q81" i="1"/>
  <c r="Q82" i="1"/>
  <c r="Q84" i="1"/>
  <c r="Q85" i="1"/>
  <c r="Q86" i="1"/>
  <c r="Q88" i="1"/>
  <c r="Q89" i="1"/>
  <c r="Q90" i="1"/>
  <c r="Q92" i="1"/>
  <c r="Q93" i="1"/>
  <c r="Q94" i="1"/>
  <c r="Q96" i="1"/>
  <c r="Q97" i="1"/>
  <c r="Q98" i="1"/>
  <c r="Q100" i="1"/>
  <c r="Q101" i="1"/>
  <c r="Q102" i="1"/>
  <c r="Q104" i="1"/>
  <c r="Q105" i="1"/>
  <c r="Q106" i="1"/>
  <c r="Q108" i="1"/>
  <c r="Q109" i="1"/>
  <c r="Q110" i="1"/>
  <c r="Q112" i="1"/>
  <c r="Q113" i="1"/>
  <c r="Q114" i="1"/>
  <c r="Q116" i="1"/>
  <c r="Q117" i="1"/>
  <c r="Q118" i="1"/>
  <c r="Q120" i="1"/>
  <c r="Q121" i="1"/>
  <c r="Q122" i="1"/>
  <c r="Q124" i="1"/>
  <c r="Q125" i="1"/>
  <c r="Q126" i="1"/>
  <c r="Q128" i="1"/>
  <c r="Q129" i="1"/>
  <c r="Q130" i="1"/>
  <c r="Q132" i="1"/>
  <c r="Q133" i="1"/>
  <c r="Q134" i="1"/>
  <c r="Q136" i="1"/>
  <c r="Q137" i="1"/>
  <c r="Q138" i="1"/>
  <c r="Q140" i="1"/>
  <c r="Q141" i="1"/>
  <c r="Q142" i="1"/>
  <c r="Q144" i="1"/>
  <c r="Q145" i="1"/>
  <c r="Q146" i="1"/>
  <c r="Q148" i="1"/>
  <c r="Q149" i="1"/>
  <c r="Q150" i="1"/>
  <c r="Q152" i="1"/>
  <c r="Q153" i="1"/>
  <c r="Q154" i="1"/>
  <c r="Q156" i="1"/>
  <c r="Q157" i="1"/>
  <c r="Q158" i="1"/>
  <c r="Q160" i="1"/>
  <c r="Q161" i="1"/>
  <c r="Q162" i="1"/>
  <c r="Q164" i="1"/>
  <c r="Q165" i="1"/>
  <c r="Q166" i="1"/>
  <c r="Q168" i="1"/>
  <c r="Q169" i="1"/>
  <c r="Q170" i="1"/>
  <c r="Q172" i="1"/>
  <c r="Q173" i="1"/>
  <c r="Q174" i="1"/>
  <c r="Q176" i="1"/>
  <c r="Q177" i="1"/>
  <c r="Q178" i="1"/>
  <c r="Q180" i="1"/>
  <c r="Q181" i="1"/>
  <c r="Q182" i="1"/>
  <c r="Q184" i="1"/>
  <c r="Q185" i="1"/>
  <c r="Q186" i="1"/>
  <c r="Q188" i="1"/>
  <c r="Q189" i="1"/>
  <c r="Q190" i="1"/>
  <c r="Q192" i="1"/>
  <c r="Q193" i="1"/>
  <c r="Q194" i="1"/>
  <c r="Q196" i="1"/>
  <c r="Q197" i="1"/>
  <c r="Q198" i="1"/>
  <c r="Q200" i="1"/>
  <c r="Q201" i="1"/>
  <c r="Q202" i="1"/>
  <c r="Q204" i="1"/>
  <c r="Q205" i="1"/>
  <c r="Q206" i="1"/>
  <c r="Q208" i="1"/>
  <c r="Q209" i="1"/>
  <c r="Q210" i="1"/>
  <c r="Q212" i="1"/>
  <c r="Q213" i="1"/>
  <c r="Q214" i="1"/>
  <c r="Q216" i="1"/>
  <c r="Q217" i="1"/>
  <c r="Q218" i="1"/>
  <c r="Q220" i="1"/>
  <c r="Q221" i="1"/>
  <c r="Q222" i="1"/>
  <c r="Q224" i="1"/>
  <c r="Q225" i="1"/>
  <c r="Q226" i="1"/>
  <c r="Q228" i="1"/>
  <c r="Q229" i="1"/>
  <c r="Q230" i="1"/>
  <c r="Q232" i="1"/>
  <c r="Q233" i="1"/>
  <c r="Q234" i="1"/>
  <c r="Q236" i="1"/>
  <c r="Q237" i="1"/>
  <c r="Q238" i="1"/>
  <c r="Q240" i="1"/>
  <c r="Q241" i="1"/>
  <c r="Q242" i="1"/>
  <c r="Q244" i="1"/>
  <c r="Q245" i="1"/>
  <c r="Q246" i="1"/>
  <c r="Q248" i="1"/>
  <c r="Q249" i="1"/>
  <c r="Q250" i="1"/>
  <c r="Q252" i="1"/>
  <c r="Q253" i="1"/>
  <c r="Q254" i="1"/>
  <c r="Q256" i="1"/>
  <c r="Q257" i="1"/>
  <c r="Q258" i="1"/>
  <c r="Q261" i="1"/>
  <c r="Q262" i="1"/>
  <c r="Q264" i="1"/>
  <c r="Q265" i="1"/>
  <c r="Q266" i="1"/>
  <c r="Q268" i="1"/>
  <c r="Q269" i="1"/>
  <c r="Q270" i="1"/>
  <c r="Q272" i="1"/>
  <c r="Q273" i="1"/>
  <c r="Q274" i="1"/>
  <c r="Q276" i="1"/>
  <c r="Q277" i="1"/>
  <c r="Q278" i="1"/>
  <c r="Q280" i="1"/>
  <c r="Q281" i="1"/>
  <c r="Q282" i="1"/>
  <c r="Q284" i="1"/>
  <c r="Q285" i="1"/>
  <c r="Q286" i="1"/>
  <c r="Q288" i="1"/>
  <c r="Q289" i="1"/>
  <c r="Q290" i="1"/>
  <c r="Q292" i="1"/>
  <c r="Q293" i="1"/>
  <c r="Q294" i="1"/>
  <c r="Q296" i="1"/>
  <c r="Q297" i="1"/>
  <c r="Q298" i="1"/>
  <c r="Q300" i="1"/>
  <c r="Q301" i="1"/>
  <c r="Q302" i="1"/>
  <c r="Q304" i="1"/>
  <c r="Q305" i="1"/>
  <c r="Q306" i="1"/>
  <c r="Q308" i="1"/>
  <c r="Q309" i="1"/>
  <c r="Q310" i="1"/>
  <c r="Q312" i="1"/>
  <c r="Q313" i="1"/>
  <c r="Q314" i="1"/>
  <c r="Q336" i="1"/>
  <c r="Q337" i="1"/>
  <c r="Q338" i="1"/>
  <c r="Q340" i="1"/>
  <c r="Q341" i="1"/>
  <c r="Q342" i="1"/>
  <c r="Q344" i="1"/>
  <c r="Q345" i="1"/>
  <c r="Q346" i="1"/>
  <c r="Q348" i="1"/>
  <c r="Q349" i="1"/>
  <c r="Q350" i="1"/>
  <c r="O8" i="1"/>
  <c r="O10" i="1"/>
  <c r="O12" i="1"/>
  <c r="O13" i="1"/>
  <c r="O14" i="1"/>
  <c r="O16" i="1"/>
  <c r="O17" i="1"/>
  <c r="O18" i="1"/>
  <c r="O20" i="1"/>
  <c r="O21" i="1"/>
  <c r="O22" i="1"/>
  <c r="O24" i="1"/>
  <c r="O25" i="1"/>
  <c r="O26" i="1"/>
  <c r="O28" i="1"/>
  <c r="O29" i="1"/>
  <c r="O30" i="1"/>
  <c r="O32" i="1"/>
  <c r="O33" i="1"/>
  <c r="O34" i="1"/>
  <c r="O36" i="1"/>
  <c r="O37" i="1"/>
  <c r="O38" i="1"/>
  <c r="O40" i="1"/>
  <c r="O41" i="1"/>
  <c r="O42" i="1"/>
  <c r="O44" i="1"/>
  <c r="O45" i="1"/>
  <c r="O46" i="1"/>
  <c r="O48" i="1"/>
  <c r="O49" i="1"/>
  <c r="O50" i="1"/>
  <c r="O52" i="1"/>
  <c r="O53" i="1"/>
  <c r="O54" i="1"/>
  <c r="O56" i="1"/>
  <c r="O57" i="1"/>
  <c r="O58" i="1"/>
  <c r="O60" i="1"/>
  <c r="O61" i="1"/>
  <c r="O62" i="1"/>
  <c r="O64" i="1"/>
  <c r="O65" i="1"/>
  <c r="O66" i="1"/>
  <c r="O68" i="1"/>
  <c r="O69" i="1"/>
  <c r="O70" i="1"/>
  <c r="O72" i="1"/>
  <c r="O73" i="1"/>
  <c r="O74" i="1"/>
  <c r="O76" i="1"/>
  <c r="O77" i="1"/>
  <c r="O78" i="1"/>
  <c r="O80" i="1"/>
  <c r="O81" i="1"/>
  <c r="O82" i="1"/>
  <c r="O84" i="1"/>
  <c r="O85" i="1"/>
  <c r="O86" i="1"/>
  <c r="O88" i="1"/>
  <c r="O89" i="1"/>
  <c r="O92" i="1"/>
  <c r="O93" i="1"/>
  <c r="O94" i="1"/>
  <c r="O96" i="1"/>
  <c r="O97" i="1"/>
  <c r="O98" i="1"/>
  <c r="O100" i="1"/>
  <c r="O101" i="1"/>
  <c r="O102" i="1"/>
  <c r="O104" i="1"/>
  <c r="O105" i="1"/>
  <c r="O106" i="1"/>
  <c r="O108" i="1"/>
  <c r="O109" i="1"/>
  <c r="O110" i="1"/>
  <c r="O112" i="1"/>
  <c r="O113" i="1"/>
  <c r="O114" i="1"/>
  <c r="O116" i="1"/>
  <c r="O117" i="1"/>
  <c r="O118" i="1"/>
  <c r="O120" i="1"/>
  <c r="O121" i="1"/>
  <c r="O122" i="1"/>
  <c r="O124" i="1"/>
  <c r="O125" i="1"/>
  <c r="O126" i="1"/>
  <c r="O128" i="1"/>
  <c r="O129" i="1"/>
  <c r="O130" i="1"/>
  <c r="O132" i="1"/>
  <c r="O133" i="1"/>
  <c r="O134" i="1"/>
  <c r="O136" i="1"/>
  <c r="O137" i="1"/>
  <c r="O138" i="1"/>
  <c r="O140" i="1"/>
  <c r="O141" i="1"/>
  <c r="O142" i="1"/>
  <c r="O144" i="1"/>
  <c r="O145" i="1"/>
  <c r="O146" i="1"/>
  <c r="O148" i="1"/>
  <c r="O149" i="1"/>
  <c r="O150" i="1"/>
  <c r="O152" i="1"/>
  <c r="O153" i="1"/>
  <c r="O154" i="1"/>
  <c r="O156" i="1"/>
  <c r="O157" i="1"/>
  <c r="O158" i="1"/>
  <c r="O160" i="1"/>
  <c r="O161" i="1"/>
  <c r="O162" i="1"/>
  <c r="O164" i="1"/>
  <c r="O165" i="1"/>
  <c r="O166" i="1"/>
  <c r="O168" i="1"/>
  <c r="O169" i="1"/>
  <c r="O170" i="1"/>
  <c r="O172" i="1"/>
  <c r="O173" i="1"/>
  <c r="O174" i="1"/>
  <c r="O176" i="1"/>
  <c r="O177" i="1"/>
  <c r="O178" i="1"/>
  <c r="O180" i="1"/>
  <c r="O181" i="1"/>
  <c r="O182" i="1"/>
  <c r="O184" i="1"/>
  <c r="O185" i="1"/>
  <c r="O186" i="1"/>
  <c r="O188" i="1"/>
  <c r="O189" i="1"/>
  <c r="O190" i="1"/>
  <c r="O192" i="1"/>
  <c r="O193" i="1"/>
  <c r="O194" i="1"/>
  <c r="O196" i="1"/>
  <c r="O197" i="1"/>
  <c r="O198" i="1"/>
  <c r="O200" i="1"/>
  <c r="O201" i="1"/>
  <c r="O202" i="1"/>
  <c r="O204" i="1"/>
  <c r="O205" i="1"/>
  <c r="O206" i="1"/>
  <c r="O208" i="1"/>
  <c r="O209" i="1"/>
  <c r="O210" i="1"/>
  <c r="O212" i="1"/>
  <c r="O213" i="1"/>
  <c r="O214" i="1"/>
  <c r="O216" i="1"/>
  <c r="O217" i="1"/>
  <c r="O218" i="1"/>
  <c r="O220" i="1"/>
  <c r="O221" i="1"/>
  <c r="O222" i="1"/>
  <c r="O224" i="1"/>
  <c r="O225" i="1"/>
  <c r="O226" i="1"/>
  <c r="O228" i="1"/>
  <c r="O229" i="1"/>
  <c r="O230" i="1"/>
  <c r="O232" i="1"/>
  <c r="O233" i="1"/>
  <c r="O234" i="1"/>
  <c r="O236" i="1"/>
  <c r="O237" i="1"/>
  <c r="O238" i="1"/>
  <c r="O240" i="1"/>
  <c r="O241" i="1"/>
  <c r="O242" i="1"/>
  <c r="O244" i="1"/>
  <c r="O245" i="1"/>
  <c r="O246" i="1"/>
  <c r="O248" i="1"/>
  <c r="O249" i="1"/>
  <c r="O250" i="1"/>
  <c r="O252" i="1"/>
  <c r="O253" i="1"/>
  <c r="O254" i="1"/>
  <c r="O256" i="1"/>
  <c r="O257" i="1"/>
  <c r="O258" i="1"/>
  <c r="O260" i="1"/>
  <c r="O261" i="1"/>
  <c r="O262" i="1"/>
  <c r="O264" i="1"/>
  <c r="O265" i="1"/>
  <c r="O266" i="1"/>
  <c r="O268" i="1"/>
  <c r="O269" i="1"/>
  <c r="O270" i="1"/>
  <c r="O272" i="1"/>
  <c r="O273" i="1"/>
  <c r="O274" i="1"/>
  <c r="O276" i="1"/>
  <c r="O278" i="1"/>
  <c r="O280" i="1"/>
  <c r="O281" i="1"/>
  <c r="O282" i="1"/>
  <c r="O284" i="1"/>
  <c r="O285" i="1"/>
  <c r="O286" i="1"/>
  <c r="O288" i="1"/>
  <c r="O289" i="1"/>
  <c r="O290" i="1"/>
  <c r="O292" i="1"/>
  <c r="O293" i="1"/>
  <c r="O294" i="1"/>
  <c r="O296" i="1"/>
  <c r="O297" i="1"/>
  <c r="O298" i="1"/>
  <c r="O300" i="1"/>
  <c r="O301" i="1"/>
  <c r="O302" i="1"/>
  <c r="O304" i="1"/>
  <c r="O305" i="1"/>
  <c r="O306" i="1"/>
  <c r="O308" i="1"/>
  <c r="O309" i="1"/>
  <c r="O310" i="1"/>
  <c r="O312" i="1"/>
  <c r="O313" i="1"/>
  <c r="O314" i="1"/>
  <c r="O336" i="1"/>
  <c r="O337" i="1"/>
  <c r="O338" i="1"/>
  <c r="O340" i="1"/>
  <c r="O341" i="1"/>
  <c r="O342" i="1"/>
  <c r="O344" i="1"/>
  <c r="O345" i="1"/>
  <c r="O346" i="1"/>
  <c r="O348" i="1"/>
  <c r="O349" i="1"/>
  <c r="O350" i="1"/>
  <c r="M348" i="1"/>
  <c r="M8" i="1"/>
  <c r="M9" i="1"/>
  <c r="M10" i="1"/>
  <c r="M12" i="1"/>
  <c r="M13" i="1"/>
  <c r="M14" i="1"/>
  <c r="M16" i="1"/>
  <c r="M17" i="1"/>
  <c r="M18" i="1"/>
  <c r="M20" i="1"/>
  <c r="M21" i="1"/>
  <c r="M22" i="1"/>
  <c r="M24" i="1"/>
  <c r="M25" i="1"/>
  <c r="M26" i="1"/>
  <c r="M28" i="1"/>
  <c r="M29" i="1"/>
  <c r="M30" i="1"/>
  <c r="M32" i="1"/>
  <c r="M33" i="1"/>
  <c r="M34" i="1"/>
  <c r="M36" i="1"/>
  <c r="M37" i="1"/>
  <c r="M38" i="1"/>
  <c r="M40" i="1"/>
  <c r="M41" i="1"/>
  <c r="M42" i="1"/>
  <c r="M44" i="1"/>
  <c r="M45" i="1"/>
  <c r="M46" i="1"/>
  <c r="M48" i="1"/>
  <c r="M49" i="1"/>
  <c r="M50" i="1"/>
  <c r="M52" i="1"/>
  <c r="M53" i="1"/>
  <c r="M54" i="1"/>
  <c r="M56" i="1"/>
  <c r="M57" i="1"/>
  <c r="M58" i="1"/>
  <c r="M60" i="1"/>
  <c r="M61" i="1"/>
  <c r="M62" i="1"/>
  <c r="M64" i="1"/>
  <c r="M65" i="1"/>
  <c r="M66" i="1"/>
  <c r="M68" i="1"/>
  <c r="M69" i="1"/>
  <c r="M70" i="1"/>
  <c r="M72" i="1"/>
  <c r="M73" i="1"/>
  <c r="M74" i="1"/>
  <c r="M76" i="1"/>
  <c r="M77" i="1"/>
  <c r="M78" i="1"/>
  <c r="M80" i="1"/>
  <c r="M81" i="1"/>
  <c r="M82" i="1"/>
  <c r="M84" i="1"/>
  <c r="M85" i="1"/>
  <c r="M86" i="1"/>
  <c r="M88" i="1"/>
  <c r="M89" i="1"/>
  <c r="M90" i="1"/>
  <c r="M92" i="1"/>
  <c r="M93" i="1"/>
  <c r="M94" i="1"/>
  <c r="M96" i="1"/>
  <c r="M97" i="1"/>
  <c r="M98" i="1"/>
  <c r="M100" i="1"/>
  <c r="M101" i="1"/>
  <c r="M102" i="1"/>
  <c r="M104" i="1"/>
  <c r="M105" i="1"/>
  <c r="M106" i="1"/>
  <c r="M108" i="1"/>
  <c r="M109" i="1"/>
  <c r="M110" i="1"/>
  <c r="M112" i="1"/>
  <c r="M113" i="1"/>
  <c r="M114" i="1"/>
  <c r="M116" i="1"/>
  <c r="M117" i="1"/>
  <c r="M118" i="1"/>
  <c r="M120" i="1"/>
  <c r="M121" i="1"/>
  <c r="M122" i="1"/>
  <c r="M124" i="1"/>
  <c r="M125" i="1"/>
  <c r="M126" i="1"/>
  <c r="M128" i="1"/>
  <c r="M129" i="1"/>
  <c r="M130" i="1"/>
  <c r="M132" i="1"/>
  <c r="M133" i="1"/>
  <c r="M134" i="1"/>
  <c r="M136" i="1"/>
  <c r="M137" i="1"/>
  <c r="M138" i="1"/>
  <c r="M140" i="1"/>
  <c r="M141" i="1"/>
  <c r="M142" i="1"/>
  <c r="M144" i="1"/>
  <c r="M145" i="1"/>
  <c r="M146" i="1"/>
  <c r="M148" i="1"/>
  <c r="M149" i="1"/>
  <c r="M150" i="1"/>
  <c r="M152" i="1"/>
  <c r="M153" i="1"/>
  <c r="M154" i="1"/>
  <c r="M156" i="1"/>
  <c r="M157" i="1"/>
  <c r="M158" i="1"/>
  <c r="M160" i="1"/>
  <c r="M161" i="1"/>
  <c r="M162" i="1"/>
  <c r="M164" i="1"/>
  <c r="M165" i="1"/>
  <c r="M166" i="1"/>
  <c r="M168" i="1"/>
  <c r="M169" i="1"/>
  <c r="M170" i="1"/>
  <c r="M172" i="1"/>
  <c r="M173" i="1"/>
  <c r="M174" i="1"/>
  <c r="M176" i="1"/>
  <c r="M177" i="1"/>
  <c r="M178" i="1"/>
  <c r="M180" i="1"/>
  <c r="M181" i="1"/>
  <c r="M182" i="1"/>
  <c r="M184" i="1"/>
  <c r="M185" i="1"/>
  <c r="M186" i="1"/>
  <c r="M188" i="1"/>
  <c r="M189" i="1"/>
  <c r="M190" i="1"/>
  <c r="M192" i="1"/>
  <c r="M193" i="1"/>
  <c r="M194" i="1"/>
  <c r="M196" i="1"/>
  <c r="M197" i="1"/>
  <c r="M198" i="1"/>
  <c r="M200" i="1"/>
  <c r="M201" i="1"/>
  <c r="M202" i="1"/>
  <c r="M204" i="1"/>
  <c r="M205" i="1"/>
  <c r="M206" i="1"/>
  <c r="M208" i="1"/>
  <c r="M209" i="1"/>
  <c r="M210" i="1"/>
  <c r="M212" i="1"/>
  <c r="M213" i="1"/>
  <c r="M214" i="1"/>
  <c r="M216" i="1"/>
  <c r="M217" i="1"/>
  <c r="M218" i="1"/>
  <c r="M220" i="1"/>
  <c r="M221" i="1"/>
  <c r="M222" i="1"/>
  <c r="M224" i="1"/>
  <c r="M225" i="1"/>
  <c r="M226" i="1"/>
  <c r="M228" i="1"/>
  <c r="M229" i="1"/>
  <c r="M230" i="1"/>
  <c r="M232" i="1"/>
  <c r="M233" i="1"/>
  <c r="M234" i="1"/>
  <c r="M236" i="1"/>
  <c r="M237" i="1"/>
  <c r="M238" i="1"/>
  <c r="M240" i="1"/>
  <c r="M241" i="1"/>
  <c r="M242" i="1"/>
  <c r="M244" i="1"/>
  <c r="M245" i="1"/>
  <c r="M246" i="1"/>
  <c r="M248" i="1"/>
  <c r="M249" i="1"/>
  <c r="M250" i="1"/>
  <c r="M252" i="1"/>
  <c r="M253" i="1"/>
  <c r="M254" i="1"/>
  <c r="M256" i="1"/>
  <c r="M257" i="1"/>
  <c r="M258" i="1"/>
  <c r="M260" i="1"/>
  <c r="M261" i="1"/>
  <c r="M262" i="1"/>
  <c r="M264" i="1"/>
  <c r="M265" i="1"/>
  <c r="M266" i="1"/>
  <c r="M268" i="1"/>
  <c r="M269" i="1"/>
  <c r="M270" i="1"/>
  <c r="M272" i="1"/>
  <c r="M273" i="1"/>
  <c r="M274" i="1"/>
  <c r="M276" i="1"/>
  <c r="M277" i="1"/>
  <c r="M278" i="1"/>
  <c r="M280" i="1"/>
  <c r="M281" i="1"/>
  <c r="M282" i="1"/>
  <c r="M284" i="1"/>
  <c r="M285" i="1"/>
  <c r="M286" i="1"/>
  <c r="M288" i="1"/>
  <c r="M289" i="1"/>
  <c r="M290" i="1"/>
  <c r="M292" i="1"/>
  <c r="M293" i="1"/>
  <c r="M294" i="1"/>
  <c r="M296" i="1"/>
  <c r="M297" i="1"/>
  <c r="M298" i="1"/>
  <c r="M300" i="1"/>
  <c r="M301" i="1"/>
  <c r="M302" i="1"/>
  <c r="M304" i="1"/>
  <c r="M305" i="1"/>
  <c r="M306" i="1"/>
  <c r="M308" i="1"/>
  <c r="M309" i="1"/>
  <c r="M310" i="1"/>
  <c r="M312" i="1"/>
  <c r="M313" i="1"/>
  <c r="M314" i="1"/>
  <c r="M336" i="1"/>
  <c r="M337" i="1"/>
  <c r="M338" i="1"/>
  <c r="M340" i="1"/>
  <c r="M341" i="1"/>
  <c r="M342" i="1"/>
  <c r="M344" i="1"/>
  <c r="M345" i="1"/>
  <c r="M346" i="1"/>
  <c r="M349" i="1"/>
  <c r="M350" i="1"/>
  <c r="K8" i="1"/>
  <c r="K9" i="1"/>
  <c r="K10" i="1"/>
  <c r="K12" i="1"/>
  <c r="K13" i="1"/>
  <c r="K14" i="1"/>
  <c r="K16" i="1"/>
  <c r="K17" i="1"/>
  <c r="K18" i="1"/>
  <c r="K20" i="1"/>
  <c r="K21" i="1"/>
  <c r="K22" i="1"/>
  <c r="K25" i="1"/>
  <c r="K26" i="1"/>
  <c r="K28" i="1"/>
  <c r="K29" i="1"/>
  <c r="K30" i="1"/>
  <c r="K32" i="1"/>
  <c r="K33" i="1"/>
  <c r="K34" i="1"/>
  <c r="K36" i="1"/>
  <c r="K37" i="1"/>
  <c r="K38" i="1"/>
  <c r="K40" i="1"/>
  <c r="K41" i="1"/>
  <c r="K42" i="1"/>
  <c r="K44" i="1"/>
  <c r="K45" i="1"/>
  <c r="K46" i="1"/>
  <c r="K48" i="1"/>
  <c r="K49" i="1"/>
  <c r="K50" i="1"/>
  <c r="K52" i="1"/>
  <c r="K53" i="1"/>
  <c r="K54" i="1"/>
  <c r="K56" i="1"/>
  <c r="K57" i="1"/>
  <c r="K60" i="1"/>
  <c r="K61" i="1"/>
  <c r="K62" i="1"/>
  <c r="K64" i="1"/>
  <c r="K65" i="1"/>
  <c r="K66" i="1"/>
  <c r="K68" i="1"/>
  <c r="K69" i="1"/>
  <c r="K70" i="1"/>
  <c r="K72" i="1"/>
  <c r="K73" i="1"/>
  <c r="K74" i="1"/>
  <c r="K76" i="1"/>
  <c r="K77" i="1"/>
  <c r="K78" i="1"/>
  <c r="K80" i="1"/>
  <c r="K81" i="1"/>
  <c r="K82" i="1"/>
  <c r="K84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8" i="1"/>
  <c r="K109" i="1"/>
  <c r="K110" i="1"/>
  <c r="K112" i="1"/>
  <c r="K113" i="1"/>
  <c r="K114" i="1"/>
  <c r="K116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0" i="1"/>
  <c r="K141" i="1"/>
  <c r="K142" i="1"/>
  <c r="K144" i="1"/>
  <c r="K145" i="1"/>
  <c r="K146" i="1"/>
  <c r="K148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2" i="1"/>
  <c r="K173" i="1"/>
  <c r="K174" i="1"/>
  <c r="K176" i="1"/>
  <c r="K177" i="1"/>
  <c r="K178" i="1"/>
  <c r="K180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4" i="1"/>
  <c r="K205" i="1"/>
  <c r="K206" i="1"/>
  <c r="K208" i="1"/>
  <c r="K209" i="1"/>
  <c r="K210" i="1"/>
  <c r="K212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6" i="1"/>
  <c r="K237" i="1"/>
  <c r="K238" i="1"/>
  <c r="K240" i="1"/>
  <c r="K241" i="1"/>
  <c r="K242" i="1"/>
  <c r="K244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8" i="1"/>
  <c r="K269" i="1"/>
  <c r="K270" i="1"/>
  <c r="K272" i="1"/>
  <c r="K273" i="1"/>
  <c r="K274" i="1"/>
  <c r="K276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0" i="1"/>
  <c r="K301" i="1"/>
  <c r="K302" i="1"/>
  <c r="K304" i="1"/>
  <c r="K305" i="1"/>
  <c r="K306" i="1"/>
  <c r="K308" i="1"/>
  <c r="K309" i="1"/>
  <c r="K310" i="1"/>
  <c r="K312" i="1"/>
  <c r="K313" i="1"/>
  <c r="K314" i="1"/>
  <c r="K336" i="1"/>
  <c r="K337" i="1"/>
  <c r="K338" i="1"/>
  <c r="K340" i="1"/>
  <c r="K341" i="1"/>
  <c r="K342" i="1"/>
  <c r="K344" i="1"/>
  <c r="K345" i="1"/>
  <c r="K346" i="1"/>
  <c r="K348" i="1"/>
  <c r="K349" i="1"/>
  <c r="K350" i="1"/>
  <c r="K4" i="1"/>
  <c r="M4" i="1"/>
  <c r="O4" i="1"/>
  <c r="Q4" i="1"/>
  <c r="S4" i="1"/>
  <c r="U4" i="1"/>
  <c r="W4" i="1"/>
  <c r="Y4" i="1"/>
  <c r="AA4" i="1"/>
  <c r="AC4" i="1"/>
  <c r="K5" i="1"/>
  <c r="M5" i="1"/>
  <c r="O5" i="1"/>
  <c r="Q5" i="1"/>
  <c r="AA5" i="1"/>
  <c r="AC5" i="1"/>
  <c r="K6" i="1"/>
  <c r="M6" i="1"/>
  <c r="O6" i="1"/>
  <c r="Q6" i="1"/>
  <c r="AA6" i="1"/>
  <c r="AD352" i="1" l="1"/>
  <c r="AD349" i="1"/>
  <c r="AD337" i="1"/>
  <c r="AD197" i="1"/>
  <c r="AD193" i="1"/>
  <c r="AD189" i="1"/>
  <c r="AD161" i="1"/>
  <c r="AD125" i="1"/>
  <c r="AD310" i="1"/>
  <c r="AE310" i="1" s="1"/>
  <c r="AD278" i="1"/>
  <c r="AD266" i="1"/>
  <c r="AD258" i="1"/>
  <c r="AD254" i="1"/>
  <c r="AD226" i="1"/>
  <c r="AD304" i="1"/>
  <c r="AD300" i="1"/>
  <c r="AD280" i="1"/>
  <c r="AD272" i="1"/>
  <c r="AD312" i="1"/>
  <c r="AE312" i="1" s="1"/>
  <c r="AD206" i="1"/>
  <c r="AD118" i="1"/>
  <c r="AD106" i="1"/>
  <c r="AD98" i="1"/>
  <c r="AD78" i="1"/>
  <c r="AD66" i="1"/>
  <c r="AD14" i="1"/>
  <c r="AD354" i="1"/>
  <c r="AD285" i="1"/>
  <c r="AD309" i="1"/>
  <c r="AE309" i="1" s="1"/>
  <c r="AD232" i="1"/>
  <c r="AD228" i="1"/>
  <c r="AD208" i="1"/>
  <c r="AD164" i="1"/>
  <c r="AD148" i="1"/>
  <c r="AD124" i="1"/>
  <c r="AD104" i="1"/>
  <c r="AD44" i="1"/>
  <c r="AD32" i="1"/>
  <c r="AD20" i="1"/>
  <c r="AD102" i="1"/>
  <c r="AD338" i="1"/>
  <c r="AD294" i="1"/>
  <c r="AD274" i="1"/>
  <c r="AD242" i="1"/>
  <c r="AD190" i="1"/>
  <c r="AD162" i="1"/>
  <c r="AD126" i="1"/>
  <c r="AD46" i="1"/>
  <c r="AD22" i="1"/>
  <c r="AD346" i="1"/>
  <c r="AD286" i="1"/>
  <c r="AD262" i="1"/>
  <c r="AD238" i="1"/>
  <c r="AD214" i="1"/>
  <c r="AD194" i="1"/>
  <c r="AD150" i="1"/>
  <c r="AD130" i="1"/>
  <c r="AD94" i="1"/>
  <c r="AD38" i="1"/>
  <c r="AD10" i="1"/>
  <c r="AD302" i="1"/>
  <c r="AD241" i="1"/>
  <c r="AD218" i="1"/>
  <c r="AD174" i="1"/>
  <c r="AD166" i="1"/>
  <c r="AD138" i="1"/>
  <c r="AD101" i="1"/>
  <c r="AD77" i="1"/>
  <c r="AD37" i="1"/>
  <c r="AD26" i="1"/>
  <c r="AD342" i="1"/>
  <c r="AD306" i="1"/>
  <c r="AD270" i="1"/>
  <c r="AD237" i="1"/>
  <c r="AD213" i="1"/>
  <c r="AD178" i="1"/>
  <c r="AD134" i="1"/>
  <c r="AD74" i="1"/>
  <c r="AD34" i="1"/>
  <c r="AD18" i="1"/>
  <c r="AD305" i="1"/>
  <c r="AD269" i="1"/>
  <c r="AD246" i="1"/>
  <c r="AD205" i="1"/>
  <c r="AD186" i="1"/>
  <c r="AD165" i="1"/>
  <c r="AD133" i="1"/>
  <c r="AD82" i="1"/>
  <c r="AD33" i="1"/>
  <c r="AD9" i="1"/>
  <c r="AD282" i="1"/>
  <c r="AD202" i="1"/>
  <c r="AD198" i="1"/>
  <c r="AD154" i="1"/>
  <c r="AD142" i="1"/>
  <c r="AD114" i="1"/>
  <c r="AD70" i="1"/>
  <c r="AD54" i="1"/>
  <c r="AD30" i="1"/>
  <c r="AD293" i="1"/>
  <c r="AD234" i="1"/>
  <c r="AD230" i="1"/>
  <c r="AD210" i="1"/>
  <c r="AD182" i="1"/>
  <c r="AD153" i="1"/>
  <c r="AD122" i="1"/>
  <c r="AD65" i="1"/>
  <c r="AD62" i="1"/>
  <c r="AD42" i="1"/>
  <c r="AD314" i="1"/>
  <c r="AE314" i="1" s="1"/>
  <c r="AD292" i="1"/>
  <c r="AD250" i="1"/>
  <c r="AD217" i="1"/>
  <c r="AD177" i="1"/>
  <c r="AD110" i="1"/>
  <c r="AD64" i="1"/>
  <c r="AD45" i="1"/>
  <c r="AD25" i="1"/>
  <c r="AD353" i="1"/>
  <c r="AD350" i="1"/>
  <c r="AD281" i="1"/>
  <c r="AD257" i="1"/>
  <c r="AD225" i="1"/>
  <c r="AD158" i="1"/>
  <c r="AD121" i="1"/>
  <c r="AD109" i="1"/>
  <c r="AD86" i="1"/>
  <c r="AD53" i="1"/>
  <c r="AD29" i="1"/>
  <c r="AD313" i="1"/>
  <c r="AE313" i="1" s="1"/>
  <c r="AD290" i="1"/>
  <c r="AD265" i="1"/>
  <c r="AD224" i="1"/>
  <c r="AD176" i="1"/>
  <c r="AD146" i="1"/>
  <c r="AD137" i="1"/>
  <c r="AD113" i="1"/>
  <c r="AD90" i="1"/>
  <c r="AD58" i="1"/>
  <c r="AD6" i="1"/>
  <c r="AD308" i="1"/>
  <c r="AE308" i="1" s="1"/>
  <c r="AD301" i="1"/>
  <c r="AD264" i="1"/>
  <c r="AD245" i="1"/>
  <c r="AD209" i="1"/>
  <c r="AD149" i="1"/>
  <c r="AD120" i="1"/>
  <c r="AD93" i="1"/>
  <c r="AD69" i="1"/>
  <c r="AD50" i="1"/>
  <c r="AD21" i="1"/>
  <c r="AD341" i="1"/>
  <c r="AD289" i="1"/>
  <c r="AD261" i="1"/>
  <c r="AD236" i="1"/>
  <c r="AD201" i="1"/>
  <c r="AD173" i="1"/>
  <c r="AD152" i="1"/>
  <c r="AD129" i="1"/>
  <c r="AD100" i="1"/>
  <c r="AD76" i="1"/>
  <c r="AD41" i="1"/>
  <c r="AD8" i="1"/>
  <c r="AD188" i="1"/>
  <c r="AD340" i="1"/>
  <c r="AD233" i="1"/>
  <c r="AD229" i="1"/>
  <c r="AD204" i="1"/>
  <c r="AD157" i="1"/>
  <c r="AD92" i="1"/>
  <c r="AD68" i="1"/>
  <c r="AD345" i="1"/>
  <c r="AD288" i="1"/>
  <c r="AD273" i="1"/>
  <c r="AD244" i="1"/>
  <c r="AD200" i="1"/>
  <c r="AD128" i="1"/>
  <c r="AD105" i="1"/>
  <c r="AD73" i="1"/>
  <c r="AD13" i="1"/>
  <c r="AD298" i="1"/>
  <c r="AD268" i="1"/>
  <c r="AD249" i="1"/>
  <c r="AD181" i="1"/>
  <c r="AD160" i="1"/>
  <c r="AD97" i="1"/>
  <c r="AD61" i="1"/>
  <c r="AD40" i="1"/>
  <c r="AD17" i="1"/>
  <c r="AD348" i="1"/>
  <c r="AD260" i="1"/>
  <c r="AD253" i="1"/>
  <c r="AD216" i="1"/>
  <c r="AD192" i="1"/>
  <c r="AD145" i="1"/>
  <c r="AD141" i="1"/>
  <c r="AD81" i="1"/>
  <c r="AD49" i="1"/>
  <c r="AD5" i="1"/>
  <c r="AD240" i="1"/>
  <c r="AD222" i="1"/>
  <c r="AD196" i="1"/>
  <c r="AD156" i="1"/>
  <c r="AD136" i="1"/>
  <c r="AD108" i="1"/>
  <c r="AD85" i="1"/>
  <c r="AD52" i="1"/>
  <c r="AD16" i="1"/>
  <c r="AD336" i="1"/>
  <c r="AD297" i="1"/>
  <c r="AD212" i="1"/>
  <c r="AD180" i="1"/>
  <c r="AD117" i="1"/>
  <c r="AD96" i="1"/>
  <c r="AD72" i="1"/>
  <c r="AD36" i="1"/>
  <c r="AD4" i="1"/>
  <c r="AD344" i="1"/>
  <c r="AD296" i="1"/>
  <c r="AD256" i="1"/>
  <c r="AD221" i="1"/>
  <c r="AD172" i="1"/>
  <c r="AD170" i="1"/>
  <c r="AD116" i="1"/>
  <c r="AD89" i="1"/>
  <c r="AD84" i="1"/>
  <c r="AD57" i="1"/>
  <c r="AD12" i="1"/>
  <c r="AD277" i="1"/>
  <c r="AD248" i="1"/>
  <c r="AD220" i="1"/>
  <c r="AD185" i="1"/>
  <c r="AD169" i="1"/>
  <c r="AD140" i="1"/>
  <c r="AD112" i="1"/>
  <c r="AD80" i="1"/>
  <c r="AD48" i="1"/>
  <c r="AD24" i="1"/>
  <c r="AD284" i="1"/>
  <c r="AD276" i="1"/>
  <c r="AD252" i="1"/>
  <c r="AD184" i="1"/>
  <c r="AD168" i="1"/>
  <c r="AD144" i="1"/>
  <c r="AD132" i="1"/>
  <c r="AD88" i="1"/>
  <c r="AD60" i="1"/>
  <c r="AD56" i="1"/>
  <c r="AD28" i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123" i="1" s="1"/>
  <c r="A127" i="1" s="1"/>
  <c r="A131" i="1" s="1"/>
  <c r="A135" i="1" s="1"/>
  <c r="A139" i="1" s="1"/>
  <c r="A143" i="1" s="1"/>
  <c r="A147" i="1" s="1"/>
  <c r="A151" i="1" s="1"/>
  <c r="A155" i="1" s="1"/>
  <c r="A159" i="1" s="1"/>
  <c r="A163" i="1" s="1"/>
  <c r="A167" i="1" s="1"/>
  <c r="A171" i="1" s="1"/>
  <c r="A175" i="1" s="1"/>
  <c r="A179" i="1" s="1"/>
  <c r="A183" i="1" s="1"/>
  <c r="A187" i="1" s="1"/>
  <c r="A191" i="1" s="1"/>
  <c r="A195" i="1" s="1"/>
  <c r="A199" i="1" s="1"/>
  <c r="A203" i="1" s="1"/>
  <c r="A207" i="1" s="1"/>
  <c r="A211" i="1" s="1"/>
  <c r="A215" i="1" s="1"/>
  <c r="A219" i="1" s="1"/>
  <c r="A223" i="1" s="1"/>
  <c r="A227" i="1" s="1"/>
  <c r="A231" i="1" s="1"/>
  <c r="AD299" i="1" l="1"/>
  <c r="AE299" i="1" s="1"/>
  <c r="AD275" i="1"/>
  <c r="AE275" i="1" s="1"/>
  <c r="AD283" i="1"/>
  <c r="AE283" i="1" s="1"/>
  <c r="AD79" i="1"/>
  <c r="AE79" i="1" s="1"/>
  <c r="AD191" i="1"/>
  <c r="AE191" i="1" s="1"/>
  <c r="AD31" i="1"/>
  <c r="AE31" i="1" s="1"/>
  <c r="AD27" i="1"/>
  <c r="AE27" i="1" s="1"/>
  <c r="AD87" i="1"/>
  <c r="AE87" i="1" s="1"/>
  <c r="AD211" i="1"/>
  <c r="AE211" i="1" s="1"/>
  <c r="AD195" i="1"/>
  <c r="AE195" i="1" s="1"/>
  <c r="AD347" i="1"/>
  <c r="AE347" i="1" s="1"/>
  <c r="AD103" i="1"/>
  <c r="AE103" i="1" s="1"/>
  <c r="AD19" i="1"/>
  <c r="AE19" i="1" s="1"/>
  <c r="AD251" i="1"/>
  <c r="AE251" i="1" s="1"/>
  <c r="AD115" i="1"/>
  <c r="AE115" i="1" s="1"/>
  <c r="AD263" i="1"/>
  <c r="AE263" i="1" s="1"/>
  <c r="AD351" i="1"/>
  <c r="AE351" i="1" s="1"/>
  <c r="AD163" i="1"/>
  <c r="AE163" i="1" s="1"/>
  <c r="AD111" i="1"/>
  <c r="AE111" i="1" s="1"/>
  <c r="AD255" i="1"/>
  <c r="AE255" i="1" s="1"/>
  <c r="AD95" i="1"/>
  <c r="AE95" i="1" s="1"/>
  <c r="AD231" i="1"/>
  <c r="AE231" i="1" s="1"/>
  <c r="AD11" i="1"/>
  <c r="AE11" i="1" s="1"/>
  <c r="AD203" i="1"/>
  <c r="AE203" i="1" s="1"/>
  <c r="AD123" i="1"/>
  <c r="AE123" i="1" s="1"/>
  <c r="AD179" i="1"/>
  <c r="AE179" i="1" s="1"/>
  <c r="AD335" i="1"/>
  <c r="AE335" i="1" s="1"/>
  <c r="AD155" i="1"/>
  <c r="AE155" i="1" s="1"/>
  <c r="AD239" i="1"/>
  <c r="AE239" i="1" s="1"/>
  <c r="AD259" i="1"/>
  <c r="AE259" i="1" s="1"/>
  <c r="AD75" i="1"/>
  <c r="AE75" i="1" s="1"/>
  <c r="AD235" i="1"/>
  <c r="AE235" i="1" s="1"/>
  <c r="AD307" i="1"/>
  <c r="AE307" i="1" s="1"/>
  <c r="AD15" i="1"/>
  <c r="AE15" i="1" s="1"/>
  <c r="AD107" i="1"/>
  <c r="AE107" i="1" s="1"/>
  <c r="AD131" i="1"/>
  <c r="AE131" i="1" s="1"/>
  <c r="AD219" i="1"/>
  <c r="AE219" i="1" s="1"/>
  <c r="AD35" i="1"/>
  <c r="AE35" i="1" s="1"/>
  <c r="AD3" i="1"/>
  <c r="AE3" i="1" s="1"/>
  <c r="AD99" i="1"/>
  <c r="AE99" i="1" s="1"/>
  <c r="AD187" i="1"/>
  <c r="AE187" i="1" s="1"/>
  <c r="AD271" i="1"/>
  <c r="AE271" i="1" s="1"/>
  <c r="AD159" i="1"/>
  <c r="AE159" i="1" s="1"/>
  <c r="AD43" i="1"/>
  <c r="AE43" i="1" s="1"/>
  <c r="AD147" i="1"/>
  <c r="AE147" i="1" s="1"/>
  <c r="AD127" i="1"/>
  <c r="AE127" i="1" s="1"/>
  <c r="AD7" i="1"/>
  <c r="AE7" i="1" s="1"/>
  <c r="AD303" i="1"/>
  <c r="AE303" i="1" s="1"/>
  <c r="AD175" i="1"/>
  <c r="AE175" i="1" s="1"/>
  <c r="AD71" i="1"/>
  <c r="AE71" i="1" s="1"/>
  <c r="AD267" i="1"/>
  <c r="AE267" i="1" s="1"/>
  <c r="AD279" i="1"/>
  <c r="AE279" i="1" s="1"/>
  <c r="AD291" i="1"/>
  <c r="AE291" i="1" s="1"/>
  <c r="AD227" i="1"/>
  <c r="AE227" i="1" s="1"/>
  <c r="AD207" i="1"/>
  <c r="AE207" i="1" s="1"/>
  <c r="AD151" i="1"/>
  <c r="AE151" i="1" s="1"/>
  <c r="AD63" i="1"/>
  <c r="AE63" i="1" s="1"/>
  <c r="AD39" i="1"/>
  <c r="AE39" i="1" s="1"/>
  <c r="AD215" i="1"/>
  <c r="AE215" i="1" s="1"/>
  <c r="AD23" i="1"/>
  <c r="AE23" i="1" s="1"/>
  <c r="AD223" i="1"/>
  <c r="AE223" i="1" s="1"/>
  <c r="AD119" i="1"/>
  <c r="AE119" i="1" s="1"/>
  <c r="AD51" i="1"/>
  <c r="AE51" i="1" s="1"/>
  <c r="AD311" i="1"/>
  <c r="AE311" i="1" s="1"/>
  <c r="AD287" i="1"/>
  <c r="AE287" i="1" s="1"/>
  <c r="AD143" i="1"/>
  <c r="AE143" i="1" s="1"/>
  <c r="AD135" i="1"/>
  <c r="AE135" i="1" s="1"/>
  <c r="AD243" i="1"/>
  <c r="AE243" i="1" s="1"/>
  <c r="AD91" i="1"/>
  <c r="AE91" i="1" s="1"/>
  <c r="AD67" i="1"/>
  <c r="AE67" i="1" s="1"/>
  <c r="AD47" i="1"/>
  <c r="AE47" i="1" s="1"/>
  <c r="AD339" i="1"/>
  <c r="AE339" i="1" s="1"/>
  <c r="AD199" i="1"/>
  <c r="AE199" i="1" s="1"/>
  <c r="AD171" i="1"/>
  <c r="AE171" i="1" s="1"/>
  <c r="AD343" i="1"/>
  <c r="AE343" i="1" s="1"/>
  <c r="AD295" i="1"/>
  <c r="AE295" i="1" s="1"/>
  <c r="AD247" i="1"/>
  <c r="AE247" i="1" s="1"/>
  <c r="AD59" i="1"/>
  <c r="AE59" i="1" s="1"/>
  <c r="AD139" i="1"/>
  <c r="AE139" i="1" s="1"/>
  <c r="AD83" i="1"/>
  <c r="AE83" i="1" s="1"/>
  <c r="AD55" i="1"/>
  <c r="AE55" i="1" s="1"/>
  <c r="AD183" i="1"/>
  <c r="AE183" i="1" s="1"/>
  <c r="AD167" i="1"/>
  <c r="AE167" i="1" s="1"/>
  <c r="A239" i="1"/>
  <c r="A243" i="1" s="1"/>
  <c r="A247" i="1" s="1"/>
  <c r="A251" i="1" s="1"/>
  <c r="A255" i="1" s="1"/>
  <c r="A259" i="1" s="1"/>
  <c r="A263" i="1" s="1"/>
  <c r="A267" i="1" s="1"/>
  <c r="A271" i="1" s="1"/>
  <c r="A275" i="1" s="1"/>
  <c r="A279" i="1" s="1"/>
  <c r="A283" i="1" s="1"/>
  <c r="A287" i="1" s="1"/>
  <c r="A291" i="1" s="1"/>
  <c r="A295" i="1" s="1"/>
  <c r="A299" i="1" s="1"/>
  <c r="A303" i="1" s="1"/>
  <c r="A307" i="1" s="1"/>
  <c r="A311" i="1" s="1"/>
  <c r="A339" i="1" s="1"/>
  <c r="A343" i="1" s="1"/>
  <c r="A347" i="1" s="1"/>
  <c r="A351" i="1" s="1"/>
  <c r="A355" i="1" s="1"/>
  <c r="A359" i="1" s="1"/>
  <c r="A363" i="1" s="1"/>
  <c r="A235" i="1"/>
  <c r="A391" i="1" l="1"/>
  <c r="A395" i="1" s="1"/>
  <c r="A399" i="1" s="1"/>
  <c r="A403" i="1" s="1"/>
  <c r="A367" i="1"/>
  <c r="A371" i="1" s="1"/>
  <c r="A375" i="1" s="1"/>
  <c r="A379" i="1" s="1"/>
  <c r="A383" i="1" s="1"/>
  <c r="A411" i="1" s="1"/>
  <c r="A415" i="1" s="1"/>
  <c r="A419" i="1" s="1"/>
  <c r="A423" i="1" s="1"/>
</calcChain>
</file>

<file path=xl/sharedStrings.xml><?xml version="1.0" encoding="utf-8"?>
<sst xmlns="http://schemas.openxmlformats.org/spreadsheetml/2006/main" count="1288" uniqueCount="488">
  <si>
    <t>Район</t>
  </si>
  <si>
    <t>Город</t>
  </si>
  <si>
    <t>Фамилия</t>
  </si>
  <si>
    <t>Имя</t>
  </si>
  <si>
    <t>Отчество</t>
  </si>
  <si>
    <t>Номинация</t>
  </si>
  <si>
    <t>название проекта</t>
  </si>
  <si>
    <t>Вологодский</t>
  </si>
  <si>
    <t>Сокольский</t>
  </si>
  <si>
    <t>Средний балл</t>
  </si>
  <si>
    <t>Актуальность и социальная значимость проекта</t>
  </si>
  <si>
    <t>Логическая связность и реализуемость проекта, соответствие мероприятий проекта его целям,задачам и ожидаемым результатам</t>
  </si>
  <si>
    <t xml:space="preserve">Инновационность, уникальность проекта </t>
  </si>
  <si>
    <t xml:space="preserve">Соотношение планируемых расходов на реализацию проекта и его ожидаемых результатов, адекватность, измеримость и достижение таких результатов </t>
  </si>
  <si>
    <t>Реалистичность бюджета проекта и обоснованность планируемых расходов на реализацию проекта</t>
  </si>
  <si>
    <t>Дополнительные ресурсы, привлекаемые на реализацию проекта, перспективы его дальнейшего развития</t>
  </si>
  <si>
    <t>Наличие команды проекта, соответствие опыта и компетенций команды проекта планируемой деятельности</t>
  </si>
  <si>
    <t>Информационная открытость проекта</t>
  </si>
  <si>
    <t>Количество участников проекта</t>
  </si>
  <si>
    <t>Количество добровольцев (волонтеров), которых планируется привлечь к реализации проекта</t>
  </si>
  <si>
    <t>Сумма баллов</t>
  </si>
  <si>
    <t>*3</t>
  </si>
  <si>
    <t>*1</t>
  </si>
  <si>
    <t>*2</t>
  </si>
  <si>
    <t>ЭКСПЕРТЫ</t>
  </si>
  <si>
    <t>Сидорова</t>
  </si>
  <si>
    <t>Юлия</t>
  </si>
  <si>
    <t>Васильевна</t>
  </si>
  <si>
    <t>«В кругу друзей»</t>
  </si>
  <si>
    <t>Вологда</t>
  </si>
  <si>
    <t>Гливка</t>
  </si>
  <si>
    <t>Вера</t>
  </si>
  <si>
    <t>Александровна</t>
  </si>
  <si>
    <t xml:space="preserve">Социальная адаптация молодежи 
</t>
  </si>
  <si>
    <t xml:space="preserve">Деятельность детских и молодежных общественных объединений
</t>
  </si>
  <si>
    <t>Бессмертный</t>
  </si>
  <si>
    <t>Алексей</t>
  </si>
  <si>
    <t>Викторович</t>
  </si>
  <si>
    <t xml:space="preserve">Клуб профилактики здоровья и народных традиций  «ФитЭтноМед»
</t>
  </si>
  <si>
    <t xml:space="preserve">Духовно–нравственное и патриотическое воспитание молодых граждан
</t>
  </si>
  <si>
    <t>Череповец</t>
  </si>
  <si>
    <t xml:space="preserve">Шабалина </t>
  </si>
  <si>
    <t xml:space="preserve">Влада </t>
  </si>
  <si>
    <t xml:space="preserve">Владимировна </t>
  </si>
  <si>
    <t xml:space="preserve">Театральный клуб  «Арт -проект»
</t>
  </si>
  <si>
    <t xml:space="preserve">Развитие творческого потенциала населения (художественное творчество)
</t>
  </si>
  <si>
    <t>Белая</t>
  </si>
  <si>
    <t>Елена</t>
  </si>
  <si>
    <t>«Студия художественной эмали»</t>
  </si>
  <si>
    <t xml:space="preserve">Развитие творческого потенциала населения (художественное направление)
</t>
  </si>
  <si>
    <t>Мурышев</t>
  </si>
  <si>
    <t>Артем</t>
  </si>
  <si>
    <t>Евгеньевич</t>
  </si>
  <si>
    <t>DEMO или "Демонстрируй свой опыт и мастерство, включи"</t>
  </si>
  <si>
    <t xml:space="preserve">Соц. адаптация
</t>
  </si>
  <si>
    <t>Щукин</t>
  </si>
  <si>
    <t>Андрей</t>
  </si>
  <si>
    <t>Игоревич</t>
  </si>
  <si>
    <t>АуРА” – фитнес клуб</t>
  </si>
  <si>
    <t>Здоровый образ жизни</t>
  </si>
  <si>
    <t>Грязовецкий</t>
  </si>
  <si>
    <t>Попова</t>
  </si>
  <si>
    <t>Детское сетевое телевидение «СпасскоеТВ»</t>
  </si>
  <si>
    <t xml:space="preserve">Социальная адаптация молодёжи, содействие занятости молодежи
</t>
  </si>
  <si>
    <t>Смирнова</t>
  </si>
  <si>
    <t>Мария</t>
  </si>
  <si>
    <t>Анатольевна</t>
  </si>
  <si>
    <t>Семейный Туристический клуб «Вологодские тропы»</t>
  </si>
  <si>
    <t>Духовно-нравственное</t>
  </si>
  <si>
    <t>Бабаевский</t>
  </si>
  <si>
    <t>Фищук</t>
  </si>
  <si>
    <t>Григорий</t>
  </si>
  <si>
    <t>Андреевич</t>
  </si>
  <si>
    <t xml:space="preserve">Вклад в будущее
</t>
  </si>
  <si>
    <t>Лыткин</t>
  </si>
  <si>
    <t>Константинович</t>
  </si>
  <si>
    <t>"Парк победы"</t>
  </si>
  <si>
    <t>Строгов</t>
  </si>
  <si>
    <t>Александр</t>
  </si>
  <si>
    <t>Николаевич</t>
  </si>
  <si>
    <t xml:space="preserve">Столярная мастерская детского и молодёжного творчества «СтроговЪ»
</t>
  </si>
  <si>
    <t xml:space="preserve">Развитие творческого потенциала молодёжи
</t>
  </si>
  <si>
    <t>Леонтьев</t>
  </si>
  <si>
    <t>Сергей</t>
  </si>
  <si>
    <t>Александрович</t>
  </si>
  <si>
    <t>Программа   дополнительного образования
«Юнармейский взвод барабанщиц»</t>
  </si>
  <si>
    <t xml:space="preserve">Духовно-нравственное </t>
  </si>
  <si>
    <t>Корсак</t>
  </si>
  <si>
    <t>Глеб</t>
  </si>
  <si>
    <t>Сергеевич</t>
  </si>
  <si>
    <t>Турнир по киберспорту «Гимнастика для внимания»</t>
  </si>
  <si>
    <t>Рыбакова</t>
  </si>
  <si>
    <t>Лидия</t>
  </si>
  <si>
    <t>Константиновна</t>
  </si>
  <si>
    <t>Клуб "Веппское слово"</t>
  </si>
  <si>
    <t>Соловьева</t>
  </si>
  <si>
    <t>Ольга</t>
  </si>
  <si>
    <t>Мобильный волонтерский театр ростовых кукол "ХИХИшоу"</t>
  </si>
  <si>
    <t>развитие творческого потенциала</t>
  </si>
  <si>
    <t>Кичменгско-городецкий</t>
  </si>
  <si>
    <t>Гребёлкина</t>
  </si>
  <si>
    <t>Вероника</t>
  </si>
  <si>
    <t>Игоревна</t>
  </si>
  <si>
    <t>"Я и История"</t>
  </si>
  <si>
    <t>Базанова</t>
  </si>
  <si>
    <t xml:space="preserve">Юлия </t>
  </si>
  <si>
    <t>Олеговна</t>
  </si>
  <si>
    <t>«НЕНУЖНЫЕ ВЕЩИ НА ВАЖНЫЕ ЦЕЛИ»</t>
  </si>
  <si>
    <t>деятельность детских и молодежных общественных объединеий</t>
  </si>
  <si>
    <t>Шемякина</t>
  </si>
  <si>
    <t>Ксения</t>
  </si>
  <si>
    <t>Валериевна</t>
  </si>
  <si>
    <t>Командные игры для молодежи «PROмолодежь»</t>
  </si>
  <si>
    <t>Развитие творческого потенциала</t>
  </si>
  <si>
    <t xml:space="preserve">Читалкина </t>
  </si>
  <si>
    <t>Дарья</t>
  </si>
  <si>
    <t xml:space="preserve">Юрьевна </t>
  </si>
  <si>
    <t>Семейный клуб для родителей и детей с ОВЗ «Радуга детства»</t>
  </si>
  <si>
    <t>Деятельность клубного движения молодых семей</t>
  </si>
  <si>
    <t>Череповецкий</t>
  </si>
  <si>
    <t xml:space="preserve">Андрианова </t>
  </si>
  <si>
    <t xml:space="preserve">Светлана </t>
  </si>
  <si>
    <t>Сергеевна</t>
  </si>
  <si>
    <t xml:space="preserve">АRT академия </t>
  </si>
  <si>
    <t>духовно нравственное и патриотическое воспитание молодых граждан</t>
  </si>
  <si>
    <t>Овчинникова</t>
  </si>
  <si>
    <t>Наталья</t>
  </si>
  <si>
    <t>Творческая смена «ОТКРЫТИЕ»</t>
  </si>
  <si>
    <t>духовно-нравственное</t>
  </si>
  <si>
    <t>Вытегорский</t>
  </si>
  <si>
    <t>Лытасова</t>
  </si>
  <si>
    <t>Александра</t>
  </si>
  <si>
    <t>Триатлон специального назначения</t>
  </si>
  <si>
    <t>духовно-нравственное и патриотическое воспитание молодых граждан</t>
  </si>
  <si>
    <t>Верховажский</t>
  </si>
  <si>
    <t>Новикова</t>
  </si>
  <si>
    <t>Олеся</t>
  </si>
  <si>
    <t>Валерьевна</t>
  </si>
  <si>
    <t>Фотопроект "С любовью к Вологодчине"</t>
  </si>
  <si>
    <t>г. Череповец</t>
  </si>
  <si>
    <t>Едемская</t>
  </si>
  <si>
    <t>Марина</t>
  </si>
  <si>
    <t>Владимировна</t>
  </si>
  <si>
    <t>г.Вологда</t>
  </si>
  <si>
    <t>Кудряшова</t>
  </si>
  <si>
    <t>Спорт в моде, при люой погоде</t>
  </si>
  <si>
    <t>здоровый образ жизни, профилактика негативных явлений в молодежной среде</t>
  </si>
  <si>
    <t>Харовский</t>
  </si>
  <si>
    <t>Булдаков</t>
  </si>
  <si>
    <t>Илья</t>
  </si>
  <si>
    <t>Даешь спортивный туризм!</t>
  </si>
  <si>
    <t>Великоустюгский</t>
  </si>
  <si>
    <t>Тихомирова</t>
  </si>
  <si>
    <t>Анастасия</t>
  </si>
  <si>
    <t>Геннадьевна</t>
  </si>
  <si>
    <t>Фестиваль поэзии среди молодых педагогов
«Россия-Родина моя».</t>
  </si>
  <si>
    <t xml:space="preserve">Беличихина </t>
  </si>
  <si>
    <t xml:space="preserve">Дарья </t>
  </si>
  <si>
    <t xml:space="preserve">Сергеевна </t>
  </si>
  <si>
    <t>Школьный музей. Перезагрузка</t>
  </si>
  <si>
    <t>Развитие творческого потенциала молодого поколения</t>
  </si>
  <si>
    <t>Звероловлева</t>
  </si>
  <si>
    <t>Анжела</t>
  </si>
  <si>
    <t>School dance</t>
  </si>
  <si>
    <t>Крякова</t>
  </si>
  <si>
    <t>Оксана</t>
  </si>
  <si>
    <t>Николаевна</t>
  </si>
  <si>
    <t>Музыкальный театр
«Весёлая радуга»</t>
  </si>
  <si>
    <t>Лашкова</t>
  </si>
  <si>
    <t>Ульяна</t>
  </si>
  <si>
    <t>Молодежная Школа «Продвижение. PRO-традиции»</t>
  </si>
  <si>
    <t>Деятельность детских и молодежных общественных объединений</t>
  </si>
  <si>
    <t>Сямженский</t>
  </si>
  <si>
    <t>Смирнов</t>
  </si>
  <si>
    <t>Михайлович</t>
  </si>
  <si>
    <t>школьный медиа-центр "Шик"</t>
  </si>
  <si>
    <t>Казакова</t>
  </si>
  <si>
    <t>Районная спартакиада работающей молодежи "START@</t>
  </si>
  <si>
    <t>Лешукова</t>
  </si>
  <si>
    <t xml:space="preserve">Родничок доброй музыки. </t>
  </si>
  <si>
    <t>Деятельность детских и молодёжных общественных объединений.</t>
  </si>
  <si>
    <t>Никольский</t>
  </si>
  <si>
    <t>Житкова</t>
  </si>
  <si>
    <t>Создание музыкального коллектива, запись песни и съемка клипа</t>
  </si>
  <si>
    <t>г. Вологда</t>
  </si>
  <si>
    <t>Далакян</t>
  </si>
  <si>
    <t>Гариевна</t>
  </si>
  <si>
    <t>Организация тематического пространства «Aqua’тория» в школе №9</t>
  </si>
  <si>
    <t>Социальная адаптация молодежи</t>
  </si>
  <si>
    <t>Шишова</t>
  </si>
  <si>
    <t>Алексеевна</t>
  </si>
  <si>
    <t>Проведение бесплатных мастер-классов с гербарной и растительной тематикой</t>
  </si>
  <si>
    <t>Развитие творческого потенциала 
населения (научно-техническое, 
художественное творчество, молодежная 
медиасфера)</t>
  </si>
  <si>
    <t>Мурзаева</t>
  </si>
  <si>
    <t>Арина</t>
  </si>
  <si>
    <t>Агро в цифру</t>
  </si>
  <si>
    <t>социальная адаптация молодежи, содействие занятости молодежи</t>
  </si>
  <si>
    <t>Тарасова</t>
  </si>
  <si>
    <t>Виктория</t>
  </si>
  <si>
    <t>Клуб настольных игр «Твой ход!»</t>
  </si>
  <si>
    <t>организация летнего отдыха</t>
  </si>
  <si>
    <t>Пахолкова</t>
  </si>
  <si>
    <t>Диана</t>
  </si>
  <si>
    <t>Михайловна</t>
  </si>
  <si>
    <t xml:space="preserve">«Растём вместе»
</t>
  </si>
  <si>
    <t>социальная адаптация молодежи, содействие занятости молодежи (включая проекты, направленные на поддержку молодых инвалидов)</t>
  </si>
  <si>
    <t>Крук</t>
  </si>
  <si>
    <t>Ирина</t>
  </si>
  <si>
    <t>Светский рождественский бал</t>
  </si>
  <si>
    <t>Духовно-нравственное и патриотическое воспитание молодых граждан</t>
  </si>
  <si>
    <t>«За рамками привычного: создание и использование выставочного пространства в целях образования и воспитания школьников».</t>
  </si>
  <si>
    <t>Шадрина</t>
  </si>
  <si>
    <t>Людмила</t>
  </si>
  <si>
    <t>Борисовна</t>
  </si>
  <si>
    <t>площадка детства "Мечта"</t>
  </si>
  <si>
    <t>социальная адаптация молодежи</t>
  </si>
  <si>
    <t>Бабушкинский</t>
  </si>
  <si>
    <t>Богданова</t>
  </si>
  <si>
    <t>Сборник рецептов «Вепсская кухня»</t>
  </si>
  <si>
    <t>Степанова</t>
  </si>
  <si>
    <t>Анна</t>
  </si>
  <si>
    <t>«Тепло из дома»</t>
  </si>
  <si>
    <t>деятельность добровольческого молодежного движения</t>
  </si>
  <si>
    <t>БАКУЛОВ</t>
  </si>
  <si>
    <t>МАКСИМ</t>
  </si>
  <si>
    <t>ИГОРЕВИЧ</t>
  </si>
  <si>
    <t xml:space="preserve">«ZOV сердец»
</t>
  </si>
  <si>
    <t xml:space="preserve">Открытый мастер-класс «Искусство цирка» от Образцовой цирковой студии «Энергия» для детей от 6 до 18 лет
</t>
  </si>
  <si>
    <t>Развитие творческого потенциала населения (научно-техническое, художественное творчество, молодежная медиасфера)</t>
  </si>
  <si>
    <t>Сорокина</t>
  </si>
  <si>
    <t>Счастливое и интересное лето - 2023</t>
  </si>
  <si>
    <t>Организация летнего отдыха и занятости детей и молодежи</t>
  </si>
  <si>
    <t>Сурикова</t>
  </si>
  <si>
    <t>Алиса</t>
  </si>
  <si>
    <t>Школа для родителей абитуриентов "Время поступать"</t>
  </si>
  <si>
    <t>Грачёва</t>
  </si>
  <si>
    <t>Память войны</t>
  </si>
  <si>
    <t>Камешкова</t>
  </si>
  <si>
    <t>Фестиваль детских и молодёжных театров 
моды и студий костюмов «Душегрея»</t>
  </si>
  <si>
    <t>Белянкина</t>
  </si>
  <si>
    <t>Екатерина</t>
  </si>
  <si>
    <t>Андреевна</t>
  </si>
  <si>
    <t>"Читаем на ходу"</t>
  </si>
  <si>
    <t>Здоровый образ жизни, профилактика негативных явлений</t>
  </si>
  <si>
    <t>ИЛЛАРИОНОВА</t>
  </si>
  <si>
    <t>ИННА</t>
  </si>
  <si>
    <t>ВЛАДИСЛАВОВНА</t>
  </si>
  <si>
    <t xml:space="preserve">«Фестиваль КВН»
</t>
  </si>
  <si>
    <t xml:space="preserve">развитие творческого потенциала </t>
  </si>
  <si>
    <t>БРОЖКО</t>
  </si>
  <si>
    <t>ЕВГЕНИЯ</t>
  </si>
  <si>
    <t>АЛЕКСАНДРОВНА</t>
  </si>
  <si>
    <t>АРТ-студия «Апельсин» для работы с детьми ОВЗ</t>
  </si>
  <si>
    <t>Петрова</t>
  </si>
  <si>
    <t>Дмитриевна</t>
  </si>
  <si>
    <t>НаставникФест- 2023</t>
  </si>
  <si>
    <t>развитие творческого потенциала населения</t>
  </si>
  <si>
    <t>Медникова</t>
  </si>
  <si>
    <t>Юрьевна</t>
  </si>
  <si>
    <t>Выставка День коллекционера</t>
  </si>
  <si>
    <t>духовно- нравственное и патриотическое воспитание</t>
  </si>
  <si>
    <t>Долгинцев</t>
  </si>
  <si>
    <t>Максим</t>
  </si>
  <si>
    <t>«Помним, гордимся, не допустим»</t>
  </si>
  <si>
    <t>Профилактика распространения идеологии экстремизма и терроризма в молодежной среде, в том числе в информационно-телекоммуникационной сети Интернет.</t>
  </si>
  <si>
    <t>Селезнёва</t>
  </si>
  <si>
    <t>КЛУБ «ЛИДЕР 32. МАРШРУТ УСПЕХА».</t>
  </si>
  <si>
    <t>деятельность детских и молодежных общественных объединений</t>
  </si>
  <si>
    <t>Козлова</t>
  </si>
  <si>
    <t>Надежда</t>
  </si>
  <si>
    <t>Благоустройство Парка имени Героя Советского Союза И.П. Малозёмова</t>
  </si>
  <si>
    <t>Белозерский</t>
  </si>
  <si>
    <t>Полоскова</t>
  </si>
  <si>
    <t>Листы Победы</t>
  </si>
  <si>
    <t>Аксенов</t>
  </si>
  <si>
    <t>Павлович</t>
  </si>
  <si>
    <t>«Зона для спортивно-развлекательного
отдыха»</t>
  </si>
  <si>
    <t>здоровый образ жизни</t>
  </si>
  <si>
    <t>Комарова</t>
  </si>
  <si>
    <t>Ева</t>
  </si>
  <si>
    <t>Онлайн-платформа «Хроника Речного вокзала»</t>
  </si>
  <si>
    <t>Ципилева</t>
  </si>
  <si>
    <t>Городской медиафорум «ГромЧе»</t>
  </si>
  <si>
    <t>Осколкова</t>
  </si>
  <si>
    <t>Региональный семинар «Новые векторы воспитания»</t>
  </si>
  <si>
    <t>Медников</t>
  </si>
  <si>
    <t>Центр детских инициатив в школе №5</t>
  </si>
  <si>
    <t xml:space="preserve">духовно-нравственное и патриотическое воспитание молодых граждан
</t>
  </si>
  <si>
    <t>Шипаков</t>
  </si>
  <si>
    <t>Студенческий медиацентр «ПРОконтент»</t>
  </si>
  <si>
    <t>Игнашева</t>
  </si>
  <si>
    <t>Ивановна</t>
  </si>
  <si>
    <t>Семейная гостиная «Печки-лавочки»</t>
  </si>
  <si>
    <t>Шишлина</t>
  </si>
  <si>
    <t>Подкаст – шоу «Бесконечность не предел»</t>
  </si>
  <si>
    <t>Шипакова</t>
  </si>
  <si>
    <t>Валерия</t>
  </si>
  <si>
    <t>Павловна</t>
  </si>
  <si>
    <t xml:space="preserve">Творческое шоу «ТалантлиВО» </t>
  </si>
  <si>
    <t>Мамедова</t>
  </si>
  <si>
    <t>Сабина</t>
  </si>
  <si>
    <t>Рафиковна</t>
  </si>
  <si>
    <t>«Победное оружие»</t>
  </si>
  <si>
    <t>Профилактика распространения идеологии экстремизма и терроризма в молодежной среде, в том числе в информационно-телекоммуникационной сети Интернет</t>
  </si>
  <si>
    <t>Кирилловский</t>
  </si>
  <si>
    <t>Касумов</t>
  </si>
  <si>
    <t>Роман</t>
  </si>
  <si>
    <t>Бахтиярович</t>
  </si>
  <si>
    <t xml:space="preserve">Школа здоровья и активного образа жизни «Бадминтон – House» </t>
  </si>
  <si>
    <t>Здоровый образ жизни, профилактика негативных явлений в молодежной среде</t>
  </si>
  <si>
    <t>Чапуль</t>
  </si>
  <si>
    <t>Гюзель</t>
  </si>
  <si>
    <t>Илгизаровна</t>
  </si>
  <si>
    <t>«На волнах школьного радио»</t>
  </si>
  <si>
    <t>духовно -нравственное и патриотическое воспитание молодых граждан</t>
  </si>
  <si>
    <t>Тотемский</t>
  </si>
  <si>
    <t>Жукова</t>
  </si>
  <si>
    <t xml:space="preserve">Константиновна </t>
  </si>
  <si>
    <t>«Обратная сторона медали». Сохранение исторической
памяти и укрепление социокультурной связи поколений.</t>
  </si>
  <si>
    <t>Сумкин</t>
  </si>
  <si>
    <t>"Поговорим о важном" – поэтические встречи</t>
  </si>
  <si>
    <t>Ганиев</t>
  </si>
  <si>
    <t xml:space="preserve">Михаил </t>
  </si>
  <si>
    <t xml:space="preserve">Аббасалиевич </t>
  </si>
  <si>
    <t>Фестиваль наций «МЫ ВМЕСТЕ»</t>
  </si>
  <si>
    <t>Якимова</t>
  </si>
  <si>
    <t>Валентина</t>
  </si>
  <si>
    <t>Районный хоровой фестиваль «Песни Победы»</t>
  </si>
  <si>
    <t xml:space="preserve">духовно-нравственное и патриотическое </t>
  </si>
  <si>
    <t>Иванова</t>
  </si>
  <si>
    <t xml:space="preserve">Мобильный пункт поддержки семей мобилизованных граждан </t>
  </si>
  <si>
    <t>Лебедева</t>
  </si>
  <si>
    <t>Светлана</t>
  </si>
  <si>
    <t>Творческий коворкинг</t>
  </si>
  <si>
    <t>Воронцова</t>
  </si>
  <si>
    <t>Елизавета</t>
  </si>
  <si>
    <t>Евгеньевна</t>
  </si>
  <si>
    <t>Городской медиафорум «На барабане сектор «ЖИЗНЬ»</t>
  </si>
  <si>
    <t>Развитие творческого потенциала населения</t>
  </si>
  <si>
    <t>Субботина</t>
  </si>
  <si>
    <t xml:space="preserve">Дмитриевна </t>
  </si>
  <si>
    <t>«Школа настоящей леди»</t>
  </si>
  <si>
    <t>Лягина</t>
  </si>
  <si>
    <t>Городской фестиваль иностранных языков «Хочу и учу»</t>
  </si>
  <si>
    <t>Нащекин</t>
  </si>
  <si>
    <t>Владимир</t>
  </si>
  <si>
    <t>Владимирович</t>
  </si>
  <si>
    <t>Настольная игра «Зачёт!».</t>
  </si>
  <si>
    <t>деятельность клубного движения молодых семей</t>
  </si>
  <si>
    <t>Книжная мастерская «Особенная»</t>
  </si>
  <si>
    <t xml:space="preserve">Социальная адаптация молодежи, содействие занятости молодежи </t>
  </si>
  <si>
    <t>Чагодощенский</t>
  </si>
  <si>
    <t>Кукушкина</t>
  </si>
  <si>
    <t>«PRO-Финансы»</t>
  </si>
  <si>
    <t>Волкова</t>
  </si>
  <si>
    <t>Арт-площадка «Стеклоград литературный»</t>
  </si>
  <si>
    <t>Щокотова</t>
  </si>
  <si>
    <t>IV открытый Фестиваль малых театральных форм «Рождественские истории»</t>
  </si>
  <si>
    <t>Букина</t>
  </si>
  <si>
    <t>Алена</t>
  </si>
  <si>
    <t>Социально значимый проект «Город Детства»</t>
  </si>
  <si>
    <t>Рахманова</t>
  </si>
  <si>
    <t>Детско-родительский клуб «Чудеса в зазеркалье»</t>
  </si>
  <si>
    <t xml:space="preserve">Деятельность клубного движения молодых семей </t>
  </si>
  <si>
    <t>Николай</t>
  </si>
  <si>
    <t>Память/НИК 2.0</t>
  </si>
  <si>
    <t>Проворова</t>
  </si>
  <si>
    <t>Центр детских инициатив «Наше место»</t>
  </si>
  <si>
    <t>Вылиток</t>
  </si>
  <si>
    <t>Анджела</t>
  </si>
  <si>
    <t>Шакифовна</t>
  </si>
  <si>
    <t>Кот Кубик и День обнимашек</t>
  </si>
  <si>
    <t>Агафонова</t>
  </si>
  <si>
    <t>«День Рождения – яркий праздник»</t>
  </si>
  <si>
    <t>Усть-Кубинский</t>
  </si>
  <si>
    <t>Коточигова</t>
  </si>
  <si>
    <t>Молодежное объединение волонтеров «АРТ-Вол»</t>
  </si>
  <si>
    <t>деятельность молодежного добровольческого движения</t>
  </si>
  <si>
    <t>Чикшина</t>
  </si>
  <si>
    <t>Отряд туристско-краеведческой направленности «КотелОК» в летнем пришкольном лагере на базе Сямженской средней школы</t>
  </si>
  <si>
    <t>Ломунов</t>
  </si>
  <si>
    <t>Олег</t>
  </si>
  <si>
    <t xml:space="preserve">Комплекс юнармейских субботников 
«Память в наших руках»
</t>
  </si>
  <si>
    <t>духовно-нравственное и патриотическое воспитание</t>
  </si>
  <si>
    <t>Короткая</t>
  </si>
  <si>
    <t>Творческие встречи для семей с детьми «Тайная опора»</t>
  </si>
  <si>
    <t>Нюксенский</t>
  </si>
  <si>
    <t>Загоскина</t>
  </si>
  <si>
    <t>«Рука об руку»</t>
  </si>
  <si>
    <t>Шашерина</t>
  </si>
  <si>
    <t>Творческий проект «Битва Чтецов»</t>
  </si>
  <si>
    <t xml:space="preserve">Шалимов </t>
  </si>
  <si>
    <t>Валентинович</t>
  </si>
  <si>
    <t xml:space="preserve">  Профессиональная  экипировка и инвентарь для  Клуба смешанных единоборств  «Северные увалы»</t>
  </si>
  <si>
    <t>Джанджгава</t>
  </si>
  <si>
    <t>Мариами</t>
  </si>
  <si>
    <t>Георгиевна</t>
  </si>
  <si>
    <t>Молодежное пространство «Я разный!»</t>
  </si>
  <si>
    <t>Матинкина</t>
  </si>
  <si>
    <t>Пушистый друг</t>
  </si>
  <si>
    <t>Занина</t>
  </si>
  <si>
    <t>Школа командного состава «СОчиняй мечты»</t>
  </si>
  <si>
    <t>Деятельность детских и молодежных 
общественных объединений</t>
  </si>
  <si>
    <t>Пахнина</t>
  </si>
  <si>
    <t>#БезНадписи</t>
  </si>
  <si>
    <t>Капралова</t>
  </si>
  <si>
    <t>Проект «Школьный музей – связь поколений»</t>
  </si>
  <si>
    <t>Дзивинский</t>
  </si>
  <si>
    <t>Васильевич</t>
  </si>
  <si>
    <t>Морская карта</t>
  </si>
  <si>
    <t>Муравинская</t>
  </si>
  <si>
    <t>Семейный клуб «Бриллиант» в г. Великий Устюг</t>
  </si>
  <si>
    <t>Скородумов</t>
  </si>
  <si>
    <t>«Клуб умных игр»</t>
  </si>
  <si>
    <t>Развитие творческого потенциала 
населения</t>
  </si>
  <si>
    <t>Устюженский</t>
  </si>
  <si>
    <t>Чекалев</t>
  </si>
  <si>
    <t>Иван</t>
  </si>
  <si>
    <t>"От мусора к детскому творчеству"</t>
  </si>
  <si>
    <t>Сидоренкова</t>
  </si>
  <si>
    <t>«Ты не одна»</t>
  </si>
  <si>
    <t>Коротаевская</t>
  </si>
  <si>
    <t>Валентиновна</t>
  </si>
  <si>
    <t>Волонтерский центр «Мы – хранители»</t>
  </si>
  <si>
    <t>Виноградов</t>
  </si>
  <si>
    <t>Дмитрий</t>
  </si>
  <si>
    <t>8 лига - путь к любительскому футболу</t>
  </si>
  <si>
    <t>здоровый образ жизни, профилактика негативных явлений в молодежной седе</t>
  </si>
  <si>
    <t>БУЛОЧКИНА</t>
  </si>
  <si>
    <t>ДАРИНА</t>
  </si>
  <si>
    <t>ИГОРЕВНА</t>
  </si>
  <si>
    <t xml:space="preserve">МЕДИАЦЕНТР КоперMedia </t>
  </si>
  <si>
    <t>Удалова</t>
  </si>
  <si>
    <t>Регина</t>
  </si>
  <si>
    <t>Экоигротека«Зелёное будущее»</t>
  </si>
  <si>
    <t>социальная адаптация молодежи, 
содействие занятости молодежи</t>
  </si>
  <si>
    <t>Шандурский</t>
  </si>
  <si>
    <t>«Дети-детям». 
Танцевальный спектакль«Алиса в Зазеркалье»</t>
  </si>
  <si>
    <t>Метелкин</t>
  </si>
  <si>
    <t>Павел</t>
  </si>
  <si>
    <t>Твой Стартап</t>
  </si>
  <si>
    <t>профилактика распространеия идеологии экстремизма и терроризма</t>
  </si>
  <si>
    <t>Макарова</t>
  </si>
  <si>
    <t>Городской конкурс "Робоускорение"</t>
  </si>
  <si>
    <t>Митрофанова</t>
  </si>
  <si>
    <t>«Школьная игротека»</t>
  </si>
  <si>
    <t>Махонин</t>
  </si>
  <si>
    <t>Детско-юношеская хоккейная команда «Сивер»</t>
  </si>
  <si>
    <t>Здоровый образ жизни, профилактика 
негативных явлений в молодежной среде</t>
  </si>
  <si>
    <t>Хрусталева</t>
  </si>
  <si>
    <t>Витальевна</t>
  </si>
  <si>
    <t>Леденцовский лекториум</t>
  </si>
  <si>
    <t>Кондратовская</t>
  </si>
  <si>
    <t>StudSkills</t>
  </si>
  <si>
    <t>Васечкин</t>
  </si>
  <si>
    <t>Студенческий клуб настольных игр «Моя победа»</t>
  </si>
  <si>
    <t>Кулагина</t>
  </si>
  <si>
    <t>Руслановна</t>
  </si>
  <si>
    <t>Здоровый образ жизни – это модно!</t>
  </si>
  <si>
    <t>Галанин</t>
  </si>
  <si>
    <t>Реальная химия</t>
  </si>
  <si>
    <t>Черкашина</t>
  </si>
  <si>
    <t>Вадимовна</t>
  </si>
  <si>
    <t>Молодежное добровольческое движение  “PROМЕДИАЦИЮ</t>
  </si>
  <si>
    <t>Аванесова О.Г.</t>
  </si>
  <si>
    <t>Богачева Л.А.</t>
  </si>
  <si>
    <t>Павлова Е.Н.</t>
  </si>
  <si>
    <t>Кобыльников В.П.</t>
  </si>
  <si>
    <t>Серова Н.М.</t>
  </si>
  <si>
    <t>Щербина Н.Б.</t>
  </si>
  <si>
    <t xml:space="preserve">Калачикова О.Н. </t>
  </si>
  <si>
    <t xml:space="preserve">Жиобакас Д.П. </t>
  </si>
  <si>
    <t xml:space="preserve">Щекотова Ю.В. </t>
  </si>
  <si>
    <t>Гнездилова К.В.</t>
  </si>
  <si>
    <t xml:space="preserve">Зятюшкова Н.А. </t>
  </si>
  <si>
    <t xml:space="preserve">Трофимова А.И. </t>
  </si>
  <si>
    <t xml:space="preserve">Фрыгина Е.Н. </t>
  </si>
  <si>
    <t xml:space="preserve">Мальцева Л.П. </t>
  </si>
  <si>
    <t xml:space="preserve">Желтоногова А.С. </t>
  </si>
  <si>
    <t xml:space="preserve">Якуничева О.Н. </t>
  </si>
  <si>
    <t xml:space="preserve">Коротеев К.А. </t>
  </si>
  <si>
    <t xml:space="preserve">Удачина Е.Е. </t>
  </si>
  <si>
    <t xml:space="preserve">Нечаева О.М. </t>
  </si>
  <si>
    <t xml:space="preserve">Книга с игровыми сказками “Туки-Баки за себя” 
</t>
  </si>
  <si>
    <t>Запрашиваемая сумма</t>
  </si>
  <si>
    <t xml:space="preserve">Центр детских инициатив Огарковской средней школы </t>
  </si>
  <si>
    <t xml:space="preserve">(Д) Гнездилова К.В. </t>
  </si>
  <si>
    <t>Гороховская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</si>
</sst>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3" borderId="1" xfId="0" applyNumberFormat="1" applyFont="1" applyFill="1" applyBorder="1"/>
    <xf numFmtId="0" fontId="2" fillId="0" borderId="0" xfId="0" applyNumberFormat="1" applyFont="1"/>
    <xf numFmtId="0" fontId="1" fillId="2" borderId="6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wrapText="1"/>
    </xf>
    <xf numFmtId="0" fontId="1" fillId="2" borderId="0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/>
    <xf numFmtId="2" fontId="3" fillId="4" borderId="5" xfId="0" applyNumberFormat="1" applyFont="1" applyFill="1" applyBorder="1" applyAlignment="1">
      <alignment horizontal="center" vertical="center"/>
    </xf>
    <xf numFmtId="0" fontId="2" fillId="3" borderId="0" xfId="0" applyNumberFormat="1" applyFont="1" applyFill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5" borderId="1" xfId="0" applyNumberFormat="1" applyFont="1" applyFill="1" applyBorder="1"/>
    <xf numFmtId="0" fontId="1" fillId="5" borderId="1" xfId="0" applyNumberFormat="1" applyFont="1" applyFill="1" applyBorder="1"/>
    <xf numFmtId="0" fontId="2" fillId="5" borderId="1" xfId="0" applyNumberFormat="1" applyFont="1" applyFill="1" applyBorder="1" applyAlignment="1">
      <alignment wrapText="1"/>
    </xf>
    <xf numFmtId="2" fontId="3" fillId="5" borderId="5" xfId="0" applyNumberFormat="1" applyFont="1" applyFill="1" applyBorder="1" applyAlignment="1">
      <alignment horizontal="center" vertical="center"/>
    </xf>
    <xf numFmtId="0" fontId="1" fillId="5" borderId="0" xfId="0" applyNumberFormat="1" applyFont="1" applyFill="1"/>
    <xf numFmtId="0" fontId="2" fillId="5" borderId="1" xfId="0" applyNumberFormat="1" applyFont="1" applyFill="1" applyBorder="1" applyAlignment="1">
      <alignment vertical="top" wrapText="1"/>
    </xf>
    <xf numFmtId="0" fontId="2" fillId="5" borderId="0" xfId="0" applyNumberFormat="1" applyFont="1" applyFill="1"/>
    <xf numFmtId="0" fontId="2" fillId="5" borderId="1" xfId="0" applyNumberFormat="1" applyFont="1" applyFill="1" applyBorder="1" applyAlignment="1">
      <alignment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0" fontId="2" fillId="0" borderId="0" xfId="0" applyNumberFormat="1" applyFont="1" applyFill="1"/>
    <xf numFmtId="0" fontId="3" fillId="0" borderId="0" xfId="0" applyNumberFormat="1" applyFont="1"/>
    <xf numFmtId="0" fontId="2" fillId="4" borderId="0" xfId="0" applyNumberFormat="1" applyFont="1" applyFill="1"/>
    <xf numFmtId="0" fontId="2" fillId="5" borderId="1" xfId="0" applyNumberFormat="1" applyFont="1" applyFill="1" applyBorder="1" applyAlignment="1">
      <alignment vertical="justify"/>
    </xf>
    <xf numFmtId="0" fontId="4" fillId="5" borderId="1" xfId="0" applyNumberFormat="1" applyFont="1" applyFill="1" applyBorder="1"/>
    <xf numFmtId="0" fontId="2" fillId="5" borderId="1" xfId="0" applyNumberFormat="1" applyFont="1" applyFill="1" applyBorder="1" applyAlignment="1">
      <alignment horizontal="justify" vertical="top"/>
    </xf>
    <xf numFmtId="0" fontId="1" fillId="2" borderId="4" xfId="0" applyNumberFormat="1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2" fillId="4" borderId="9" xfId="0" applyNumberFormat="1" applyFont="1" applyFill="1" applyBorder="1" applyAlignment="1">
      <alignment horizontal="right" vertical="center"/>
    </xf>
    <xf numFmtId="0" fontId="2" fillId="4" borderId="10" xfId="0" applyNumberFormat="1" applyFont="1" applyFill="1" applyBorder="1" applyAlignment="1">
      <alignment horizontal="right" vertical="center"/>
    </xf>
    <xf numFmtId="0" fontId="2" fillId="4" borderId="11" xfId="0" applyNumberFormat="1" applyFont="1" applyFill="1" applyBorder="1" applyAlignment="1">
      <alignment horizontal="right" vertical="center"/>
    </xf>
    <xf numFmtId="0" fontId="2" fillId="4" borderId="12" xfId="0" applyNumberFormat="1" applyFont="1" applyFill="1" applyBorder="1" applyAlignment="1">
      <alignment horizontal="right" vertical="center"/>
    </xf>
    <xf numFmtId="0" fontId="2" fillId="4" borderId="0" xfId="0" applyNumberFormat="1" applyFont="1" applyFill="1" applyBorder="1" applyAlignment="1">
      <alignment horizontal="right" vertical="center"/>
    </xf>
    <xf numFmtId="0" fontId="2" fillId="4" borderId="13" xfId="0" applyNumberFormat="1" applyFont="1" applyFill="1" applyBorder="1" applyAlignment="1">
      <alignment horizontal="right" vertical="center"/>
    </xf>
    <xf numFmtId="0" fontId="2" fillId="4" borderId="14" xfId="0" applyNumberFormat="1" applyFont="1" applyFill="1" applyBorder="1" applyAlignment="1">
      <alignment horizontal="right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4" borderId="15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7"/>
  <sheetViews>
    <sheetView tabSelected="1" topLeftCell="J1" zoomScale="87" zoomScaleNormal="87" workbookViewId="0">
      <pane ySplit="1" topLeftCell="A5" activePane="bottomLeft" state="frozen"/>
      <selection pane="bottomLeft" activeCell="N1" sqref="N1:Q2"/>
    </sheetView>
  </sheetViews>
  <sheetFormatPr defaultColWidth="9.109375" defaultRowHeight="10.199999999999999" x14ac:dyDescent="0.2"/>
  <cols>
    <col min="1" max="1" width="3.6640625" style="4" customWidth="1"/>
    <col min="2" max="2" width="18.33203125" style="4" bestFit="1" customWidth="1"/>
    <col min="3" max="3" width="11.88671875" style="14" customWidth="1"/>
    <col min="4" max="4" width="10.6640625" style="4" customWidth="1"/>
    <col min="5" max="5" width="10.44140625" style="4" customWidth="1"/>
    <col min="6" max="6" width="11.88671875" style="4" customWidth="1"/>
    <col min="7" max="7" width="22.6640625" style="4" customWidth="1"/>
    <col min="8" max="8" width="28.109375" style="4" customWidth="1"/>
    <col min="9" max="9" width="25.44140625" style="15" customWidth="1"/>
    <col min="10" max="10" width="9.109375" style="4" bestFit="1" customWidth="1"/>
    <col min="11" max="11" width="9.109375" style="4" customWidth="1"/>
    <col min="12" max="15" width="9.109375" style="4"/>
    <col min="16" max="17" width="10.5546875" style="4" customWidth="1"/>
    <col min="18" max="16384" width="9.109375" style="4"/>
  </cols>
  <sheetData>
    <row r="1" spans="1:31" ht="94.5" customHeight="1" x14ac:dyDescent="0.2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6" t="s">
        <v>6</v>
      </c>
      <c r="I1" s="33" t="s">
        <v>484</v>
      </c>
      <c r="J1" s="45" t="s">
        <v>10</v>
      </c>
      <c r="K1" s="46"/>
      <c r="L1" s="45" t="s">
        <v>11</v>
      </c>
      <c r="M1" s="46"/>
      <c r="N1" s="45" t="s">
        <v>12</v>
      </c>
      <c r="O1" s="46"/>
      <c r="P1" s="45" t="s">
        <v>13</v>
      </c>
      <c r="Q1" s="46"/>
      <c r="R1" s="45" t="s">
        <v>14</v>
      </c>
      <c r="S1" s="46"/>
      <c r="T1" s="45" t="s">
        <v>15</v>
      </c>
      <c r="U1" s="46"/>
      <c r="V1" s="45" t="s">
        <v>16</v>
      </c>
      <c r="W1" s="46"/>
      <c r="X1" s="45" t="s">
        <v>17</v>
      </c>
      <c r="Y1" s="46"/>
      <c r="Z1" s="45" t="s">
        <v>18</v>
      </c>
      <c r="AA1" s="46"/>
      <c r="AB1" s="45" t="s">
        <v>19</v>
      </c>
      <c r="AC1" s="46"/>
      <c r="AD1" s="1" t="s">
        <v>20</v>
      </c>
      <c r="AE1" s="1" t="s">
        <v>9</v>
      </c>
    </row>
    <row r="2" spans="1:31" x14ac:dyDescent="0.2">
      <c r="A2" s="8"/>
      <c r="B2" s="9"/>
      <c r="C2" s="9"/>
      <c r="D2" s="9"/>
      <c r="E2" s="9"/>
      <c r="F2" s="9"/>
      <c r="G2" s="9"/>
      <c r="H2" s="9"/>
      <c r="I2" s="10"/>
      <c r="J2" s="1"/>
      <c r="K2" s="1" t="s">
        <v>21</v>
      </c>
      <c r="L2" s="1"/>
      <c r="M2" s="1" t="s">
        <v>21</v>
      </c>
      <c r="N2" s="1"/>
      <c r="O2" s="1" t="s">
        <v>22</v>
      </c>
      <c r="P2" s="1"/>
      <c r="Q2" s="1" t="s">
        <v>23</v>
      </c>
      <c r="R2" s="1"/>
      <c r="S2" s="1" t="s">
        <v>23</v>
      </c>
      <c r="T2" s="1"/>
      <c r="U2" s="1" t="s">
        <v>23</v>
      </c>
      <c r="V2" s="1"/>
      <c r="W2" s="1" t="s">
        <v>22</v>
      </c>
      <c r="X2" s="1"/>
      <c r="Y2" s="1" t="s">
        <v>22</v>
      </c>
      <c r="Z2" s="1"/>
      <c r="AA2" s="1" t="s">
        <v>23</v>
      </c>
      <c r="AB2" s="1"/>
      <c r="AC2" s="1" t="s">
        <v>23</v>
      </c>
      <c r="AD2" s="1"/>
      <c r="AE2" s="1"/>
    </row>
    <row r="3" spans="1:31" s="22" customFormat="1" ht="20.399999999999999" x14ac:dyDescent="0.2">
      <c r="A3" s="16">
        <v>1</v>
      </c>
      <c r="B3" s="16"/>
      <c r="C3" s="16" t="s">
        <v>29</v>
      </c>
      <c r="D3" s="16" t="s">
        <v>25</v>
      </c>
      <c r="E3" s="16" t="s">
        <v>26</v>
      </c>
      <c r="F3" s="16" t="s">
        <v>27</v>
      </c>
      <c r="G3" s="18" t="s">
        <v>33</v>
      </c>
      <c r="H3" s="18" t="s">
        <v>28</v>
      </c>
      <c r="I3" s="19">
        <v>119718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>
        <f>SUM(AD4:AD6)</f>
        <v>414</v>
      </c>
      <c r="AE3" s="16">
        <f>AD3/3</f>
        <v>138</v>
      </c>
    </row>
    <row r="4" spans="1:31" ht="13.2" x14ac:dyDescent="0.2">
      <c r="A4" s="35" t="s">
        <v>24</v>
      </c>
      <c r="B4" s="36"/>
      <c r="C4" s="36"/>
      <c r="D4" s="36"/>
      <c r="E4" s="36"/>
      <c r="F4" s="36"/>
      <c r="G4" s="36"/>
      <c r="H4" s="37"/>
      <c r="I4" s="12" t="s">
        <v>464</v>
      </c>
      <c r="J4" s="11">
        <v>7</v>
      </c>
      <c r="K4" s="11">
        <f t="shared" ref="K4:K66" si="0">J4*3</f>
        <v>21</v>
      </c>
      <c r="L4" s="2">
        <v>5</v>
      </c>
      <c r="M4" s="2">
        <f t="shared" ref="M4:M66" si="1">L4*3</f>
        <v>15</v>
      </c>
      <c r="N4" s="2">
        <v>5</v>
      </c>
      <c r="O4" s="2">
        <f t="shared" ref="O4:O66" si="2">N4*1</f>
        <v>5</v>
      </c>
      <c r="P4" s="2">
        <v>5</v>
      </c>
      <c r="Q4" s="2">
        <f t="shared" ref="Q4:Q66" si="3">P4*2</f>
        <v>10</v>
      </c>
      <c r="R4" s="2">
        <v>5</v>
      </c>
      <c r="S4" s="2">
        <f t="shared" ref="S4:S66" si="4">R4*2</f>
        <v>10</v>
      </c>
      <c r="T4" s="2">
        <v>5</v>
      </c>
      <c r="U4" s="2">
        <f t="shared" ref="U4:U66" si="5">T4*2</f>
        <v>10</v>
      </c>
      <c r="V4" s="2">
        <v>5</v>
      </c>
      <c r="W4" s="2">
        <f t="shared" ref="W4:W66" si="6">V4*1</f>
        <v>5</v>
      </c>
      <c r="X4" s="2">
        <v>5</v>
      </c>
      <c r="Y4" s="2">
        <f t="shared" ref="Y4:Y66" si="7">X4*1</f>
        <v>5</v>
      </c>
      <c r="Z4" s="2">
        <v>5</v>
      </c>
      <c r="AA4" s="2">
        <f t="shared" ref="AA4:AA66" si="8">Z4*2</f>
        <v>10</v>
      </c>
      <c r="AB4" s="2">
        <v>5</v>
      </c>
      <c r="AC4" s="2">
        <f t="shared" ref="AC4:AC66" si="9">AB4*2</f>
        <v>10</v>
      </c>
      <c r="AD4" s="2">
        <f>K4+M4+O4+Q4+S4+U4+W4+Y4+AA4+AC4</f>
        <v>101</v>
      </c>
      <c r="AE4" s="26"/>
    </row>
    <row r="5" spans="1:31" ht="13.2" x14ac:dyDescent="0.2">
      <c r="A5" s="38"/>
      <c r="B5" s="39"/>
      <c r="C5" s="39"/>
      <c r="D5" s="39"/>
      <c r="E5" s="39"/>
      <c r="F5" s="39"/>
      <c r="G5" s="39"/>
      <c r="H5" s="40"/>
      <c r="I5" s="12" t="s">
        <v>470</v>
      </c>
      <c r="J5" s="11">
        <v>10</v>
      </c>
      <c r="K5" s="11">
        <f t="shared" si="0"/>
        <v>30</v>
      </c>
      <c r="L5" s="2">
        <v>10</v>
      </c>
      <c r="M5" s="2">
        <f t="shared" si="1"/>
        <v>30</v>
      </c>
      <c r="N5" s="2">
        <v>8</v>
      </c>
      <c r="O5" s="2">
        <f t="shared" si="2"/>
        <v>8</v>
      </c>
      <c r="P5" s="2">
        <v>9</v>
      </c>
      <c r="Q5" s="2">
        <f t="shared" si="3"/>
        <v>18</v>
      </c>
      <c r="R5" s="2">
        <v>9</v>
      </c>
      <c r="S5" s="2">
        <f t="shared" si="4"/>
        <v>18</v>
      </c>
      <c r="T5" s="2">
        <v>9</v>
      </c>
      <c r="U5" s="2">
        <f t="shared" si="5"/>
        <v>18</v>
      </c>
      <c r="V5" s="2">
        <v>10</v>
      </c>
      <c r="W5" s="2">
        <f t="shared" si="6"/>
        <v>10</v>
      </c>
      <c r="X5" s="2">
        <v>8</v>
      </c>
      <c r="Y5" s="2">
        <f t="shared" si="7"/>
        <v>8</v>
      </c>
      <c r="Z5" s="2">
        <v>9</v>
      </c>
      <c r="AA5" s="2">
        <f t="shared" si="8"/>
        <v>18</v>
      </c>
      <c r="AB5" s="2">
        <v>8</v>
      </c>
      <c r="AC5" s="2">
        <f t="shared" si="9"/>
        <v>16</v>
      </c>
      <c r="AD5" s="2">
        <f t="shared" ref="AD5:AD68" si="10">K5+M5+O5+Q5+S5+U5+W5+Y5+AA5+AC5</f>
        <v>174</v>
      </c>
      <c r="AE5" s="26"/>
    </row>
    <row r="6" spans="1:31" ht="13.2" x14ac:dyDescent="0.2">
      <c r="A6" s="41"/>
      <c r="B6" s="42"/>
      <c r="C6" s="42"/>
      <c r="D6" s="42"/>
      <c r="E6" s="42"/>
      <c r="F6" s="42"/>
      <c r="G6" s="42"/>
      <c r="H6" s="43"/>
      <c r="I6" s="12" t="s">
        <v>471</v>
      </c>
      <c r="J6" s="11">
        <v>10</v>
      </c>
      <c r="K6" s="11">
        <f t="shared" si="0"/>
        <v>30</v>
      </c>
      <c r="L6" s="2">
        <v>8</v>
      </c>
      <c r="M6" s="2">
        <f t="shared" si="1"/>
        <v>24</v>
      </c>
      <c r="N6" s="2">
        <v>7</v>
      </c>
      <c r="O6" s="2">
        <f t="shared" si="2"/>
        <v>7</v>
      </c>
      <c r="P6" s="2">
        <v>2</v>
      </c>
      <c r="Q6" s="2">
        <f t="shared" si="3"/>
        <v>4</v>
      </c>
      <c r="R6" s="2">
        <v>3</v>
      </c>
      <c r="S6" s="2">
        <f t="shared" si="4"/>
        <v>6</v>
      </c>
      <c r="T6" s="2">
        <v>7</v>
      </c>
      <c r="U6" s="2">
        <f t="shared" si="5"/>
        <v>14</v>
      </c>
      <c r="V6" s="2">
        <v>7</v>
      </c>
      <c r="W6" s="2">
        <f t="shared" si="6"/>
        <v>7</v>
      </c>
      <c r="X6" s="2">
        <v>7</v>
      </c>
      <c r="Y6" s="2">
        <f t="shared" si="7"/>
        <v>7</v>
      </c>
      <c r="Z6" s="2">
        <v>10</v>
      </c>
      <c r="AA6" s="2">
        <f t="shared" si="8"/>
        <v>20</v>
      </c>
      <c r="AB6" s="2">
        <v>10</v>
      </c>
      <c r="AC6" s="2">
        <f t="shared" si="9"/>
        <v>20</v>
      </c>
      <c r="AD6" s="2">
        <f t="shared" si="10"/>
        <v>139</v>
      </c>
      <c r="AE6" s="26"/>
    </row>
    <row r="7" spans="1:31" s="22" customFormat="1" ht="57" customHeight="1" x14ac:dyDescent="0.2">
      <c r="A7" s="16">
        <f>A3+1</f>
        <v>2</v>
      </c>
      <c r="B7" s="16" t="s">
        <v>7</v>
      </c>
      <c r="C7" s="16"/>
      <c r="D7" s="16" t="s">
        <v>30</v>
      </c>
      <c r="E7" s="16" t="s">
        <v>31</v>
      </c>
      <c r="F7" s="16" t="s">
        <v>32</v>
      </c>
      <c r="G7" s="18" t="s">
        <v>34</v>
      </c>
      <c r="H7" s="18" t="s">
        <v>485</v>
      </c>
      <c r="I7" s="19">
        <v>16000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>
        <f>SUM(AD8:AD10)</f>
        <v>387</v>
      </c>
      <c r="AE7" s="16">
        <f t="shared" ref="AE7:AE67" si="11">AD7/3</f>
        <v>129</v>
      </c>
    </row>
    <row r="8" spans="1:31" ht="13.2" x14ac:dyDescent="0.2">
      <c r="A8" s="35" t="s">
        <v>24</v>
      </c>
      <c r="B8" s="36"/>
      <c r="C8" s="36"/>
      <c r="D8" s="36"/>
      <c r="E8" s="36"/>
      <c r="F8" s="36"/>
      <c r="G8" s="36"/>
      <c r="H8" s="37"/>
      <c r="I8" s="12" t="s">
        <v>464</v>
      </c>
      <c r="J8" s="11">
        <v>4</v>
      </c>
      <c r="K8" s="11">
        <f t="shared" si="0"/>
        <v>12</v>
      </c>
      <c r="L8" s="2">
        <v>4</v>
      </c>
      <c r="M8" s="2">
        <f t="shared" si="1"/>
        <v>12</v>
      </c>
      <c r="N8" s="2">
        <v>4</v>
      </c>
      <c r="O8" s="2">
        <f t="shared" si="2"/>
        <v>4</v>
      </c>
      <c r="P8" s="2">
        <v>4</v>
      </c>
      <c r="Q8" s="2">
        <f t="shared" si="3"/>
        <v>8</v>
      </c>
      <c r="R8" s="2">
        <v>4</v>
      </c>
      <c r="S8" s="2">
        <f>R8*2</f>
        <v>8</v>
      </c>
      <c r="T8" s="2">
        <v>4</v>
      </c>
      <c r="U8" s="2">
        <f t="shared" si="5"/>
        <v>8</v>
      </c>
      <c r="V8" s="2">
        <v>4</v>
      </c>
      <c r="W8" s="2">
        <f t="shared" si="6"/>
        <v>4</v>
      </c>
      <c r="X8" s="2">
        <v>4</v>
      </c>
      <c r="Y8" s="2">
        <f t="shared" si="7"/>
        <v>4</v>
      </c>
      <c r="Z8" s="2">
        <v>4</v>
      </c>
      <c r="AA8" s="2">
        <f t="shared" si="8"/>
        <v>8</v>
      </c>
      <c r="AB8" s="2">
        <v>4</v>
      </c>
      <c r="AC8" s="2">
        <f t="shared" si="9"/>
        <v>8</v>
      </c>
      <c r="AD8" s="2">
        <f t="shared" si="10"/>
        <v>76</v>
      </c>
      <c r="AE8" s="26"/>
    </row>
    <row r="9" spans="1:31" ht="13.2" x14ac:dyDescent="0.2">
      <c r="A9" s="38"/>
      <c r="B9" s="39"/>
      <c r="C9" s="39"/>
      <c r="D9" s="39"/>
      <c r="E9" s="39"/>
      <c r="F9" s="39"/>
      <c r="G9" s="39"/>
      <c r="H9" s="40"/>
      <c r="I9" s="12" t="s">
        <v>470</v>
      </c>
      <c r="J9" s="11">
        <v>10</v>
      </c>
      <c r="K9" s="11">
        <f t="shared" si="0"/>
        <v>30</v>
      </c>
      <c r="L9" s="2">
        <v>10</v>
      </c>
      <c r="M9" s="2">
        <f t="shared" si="1"/>
        <v>30</v>
      </c>
      <c r="N9" s="2">
        <v>5</v>
      </c>
      <c r="O9" s="2">
        <f t="shared" si="2"/>
        <v>5</v>
      </c>
      <c r="P9" s="2">
        <v>10</v>
      </c>
      <c r="Q9" s="2">
        <f t="shared" si="3"/>
        <v>20</v>
      </c>
      <c r="R9" s="2">
        <v>10</v>
      </c>
      <c r="S9" s="2">
        <f t="shared" si="4"/>
        <v>20</v>
      </c>
      <c r="T9" s="2">
        <v>1</v>
      </c>
      <c r="U9" s="2">
        <f t="shared" si="5"/>
        <v>2</v>
      </c>
      <c r="V9" s="2">
        <v>9</v>
      </c>
      <c r="W9" s="2">
        <f t="shared" si="6"/>
        <v>9</v>
      </c>
      <c r="X9" s="2">
        <v>1</v>
      </c>
      <c r="Y9" s="2">
        <f t="shared" si="7"/>
        <v>1</v>
      </c>
      <c r="Z9" s="2">
        <v>10</v>
      </c>
      <c r="AA9" s="2">
        <f t="shared" si="8"/>
        <v>20</v>
      </c>
      <c r="AB9" s="2">
        <v>9</v>
      </c>
      <c r="AC9" s="2">
        <f t="shared" si="9"/>
        <v>18</v>
      </c>
      <c r="AD9" s="2">
        <f t="shared" si="10"/>
        <v>155</v>
      </c>
      <c r="AE9" s="26"/>
    </row>
    <row r="10" spans="1:31" ht="13.2" x14ac:dyDescent="0.2">
      <c r="A10" s="41"/>
      <c r="B10" s="42"/>
      <c r="C10" s="42"/>
      <c r="D10" s="42"/>
      <c r="E10" s="42"/>
      <c r="F10" s="42"/>
      <c r="G10" s="42"/>
      <c r="H10" s="43"/>
      <c r="I10" s="12" t="s">
        <v>471</v>
      </c>
      <c r="J10" s="11">
        <v>10</v>
      </c>
      <c r="K10" s="11">
        <f t="shared" si="0"/>
        <v>30</v>
      </c>
      <c r="L10" s="2">
        <v>7</v>
      </c>
      <c r="M10" s="2">
        <f t="shared" si="1"/>
        <v>21</v>
      </c>
      <c r="N10" s="2">
        <v>8</v>
      </c>
      <c r="O10" s="2">
        <f t="shared" si="2"/>
        <v>8</v>
      </c>
      <c r="P10" s="2">
        <v>6</v>
      </c>
      <c r="Q10" s="2">
        <f>P10*2</f>
        <v>12</v>
      </c>
      <c r="R10" s="2">
        <v>8</v>
      </c>
      <c r="S10" s="2">
        <f t="shared" si="4"/>
        <v>16</v>
      </c>
      <c r="T10" s="2">
        <v>7</v>
      </c>
      <c r="U10" s="2">
        <f t="shared" si="5"/>
        <v>14</v>
      </c>
      <c r="V10" s="2">
        <v>8</v>
      </c>
      <c r="W10" s="2">
        <f t="shared" si="6"/>
        <v>8</v>
      </c>
      <c r="X10" s="2">
        <v>7</v>
      </c>
      <c r="Y10" s="2">
        <f t="shared" si="7"/>
        <v>7</v>
      </c>
      <c r="Z10" s="2">
        <v>10</v>
      </c>
      <c r="AA10" s="2">
        <f t="shared" si="8"/>
        <v>20</v>
      </c>
      <c r="AB10" s="2">
        <v>10</v>
      </c>
      <c r="AC10" s="2">
        <f t="shared" si="9"/>
        <v>20</v>
      </c>
      <c r="AD10" s="2">
        <f t="shared" si="10"/>
        <v>156</v>
      </c>
      <c r="AE10" s="26"/>
    </row>
    <row r="11" spans="1:31" s="22" customFormat="1" ht="50.25" customHeight="1" x14ac:dyDescent="0.2">
      <c r="A11" s="16">
        <f>A7+1</f>
        <v>3</v>
      </c>
      <c r="B11" s="16"/>
      <c r="C11" s="16" t="s">
        <v>40</v>
      </c>
      <c r="D11" s="16" t="s">
        <v>35</v>
      </c>
      <c r="E11" s="16" t="s">
        <v>36</v>
      </c>
      <c r="F11" s="16" t="s">
        <v>37</v>
      </c>
      <c r="G11" s="18" t="s">
        <v>39</v>
      </c>
      <c r="H11" s="18" t="s">
        <v>38</v>
      </c>
      <c r="I11" s="19">
        <v>98779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>
        <f>SUM(AD12:AD14)</f>
        <v>392</v>
      </c>
      <c r="AE11" s="16">
        <f t="shared" si="11"/>
        <v>130.66666666666666</v>
      </c>
    </row>
    <row r="12" spans="1:31" ht="13.2" x14ac:dyDescent="0.2">
      <c r="A12" s="35" t="s">
        <v>24</v>
      </c>
      <c r="B12" s="36"/>
      <c r="C12" s="36"/>
      <c r="D12" s="36"/>
      <c r="E12" s="36"/>
      <c r="F12" s="36"/>
      <c r="G12" s="36"/>
      <c r="H12" s="37"/>
      <c r="I12" s="12" t="s">
        <v>464</v>
      </c>
      <c r="J12" s="11">
        <v>3</v>
      </c>
      <c r="K12" s="11">
        <f t="shared" si="0"/>
        <v>9</v>
      </c>
      <c r="L12" s="2">
        <v>3</v>
      </c>
      <c r="M12" s="2">
        <f t="shared" si="1"/>
        <v>9</v>
      </c>
      <c r="N12" s="2">
        <v>3</v>
      </c>
      <c r="O12" s="2">
        <f t="shared" si="2"/>
        <v>3</v>
      </c>
      <c r="P12" s="2">
        <v>3</v>
      </c>
      <c r="Q12" s="2">
        <f t="shared" si="3"/>
        <v>6</v>
      </c>
      <c r="R12" s="2">
        <v>3</v>
      </c>
      <c r="S12" s="2">
        <f t="shared" si="4"/>
        <v>6</v>
      </c>
      <c r="T12" s="2">
        <v>3</v>
      </c>
      <c r="U12" s="2">
        <f t="shared" si="5"/>
        <v>6</v>
      </c>
      <c r="V12" s="2">
        <v>3</v>
      </c>
      <c r="W12" s="2">
        <f t="shared" si="6"/>
        <v>3</v>
      </c>
      <c r="X12" s="2">
        <v>3</v>
      </c>
      <c r="Y12" s="2">
        <f t="shared" si="7"/>
        <v>3</v>
      </c>
      <c r="Z12" s="2">
        <v>3</v>
      </c>
      <c r="AA12" s="2">
        <f t="shared" si="8"/>
        <v>6</v>
      </c>
      <c r="AB12" s="2">
        <v>3</v>
      </c>
      <c r="AC12" s="2">
        <f t="shared" si="9"/>
        <v>6</v>
      </c>
      <c r="AD12" s="2">
        <f t="shared" si="10"/>
        <v>57</v>
      </c>
      <c r="AE12" s="26"/>
    </row>
    <row r="13" spans="1:31" ht="13.2" x14ac:dyDescent="0.2">
      <c r="A13" s="38"/>
      <c r="B13" s="39"/>
      <c r="C13" s="39"/>
      <c r="D13" s="39"/>
      <c r="E13" s="39"/>
      <c r="F13" s="39"/>
      <c r="G13" s="39"/>
      <c r="H13" s="40"/>
      <c r="I13" s="12" t="s">
        <v>470</v>
      </c>
      <c r="J13" s="11">
        <v>10</v>
      </c>
      <c r="K13" s="11">
        <f t="shared" si="0"/>
        <v>30</v>
      </c>
      <c r="L13" s="2">
        <v>10</v>
      </c>
      <c r="M13" s="2">
        <f t="shared" si="1"/>
        <v>30</v>
      </c>
      <c r="N13" s="2">
        <v>9</v>
      </c>
      <c r="O13" s="2">
        <f t="shared" si="2"/>
        <v>9</v>
      </c>
      <c r="P13" s="2">
        <v>10</v>
      </c>
      <c r="Q13" s="2">
        <f t="shared" si="3"/>
        <v>20</v>
      </c>
      <c r="R13" s="2">
        <v>10</v>
      </c>
      <c r="S13" s="2">
        <f t="shared" si="4"/>
        <v>20</v>
      </c>
      <c r="T13" s="2">
        <v>9</v>
      </c>
      <c r="U13" s="2">
        <f t="shared" si="5"/>
        <v>18</v>
      </c>
      <c r="V13" s="2">
        <v>10</v>
      </c>
      <c r="W13" s="2">
        <f t="shared" si="6"/>
        <v>10</v>
      </c>
      <c r="X13" s="2">
        <v>9</v>
      </c>
      <c r="Y13" s="2">
        <f t="shared" si="7"/>
        <v>9</v>
      </c>
      <c r="Z13" s="2">
        <v>10</v>
      </c>
      <c r="AA13" s="2">
        <f t="shared" si="8"/>
        <v>20</v>
      </c>
      <c r="AB13" s="2">
        <v>9</v>
      </c>
      <c r="AC13" s="2">
        <f t="shared" si="9"/>
        <v>18</v>
      </c>
      <c r="AD13" s="2">
        <f t="shared" si="10"/>
        <v>184</v>
      </c>
      <c r="AE13" s="26"/>
    </row>
    <row r="14" spans="1:31" ht="13.2" x14ac:dyDescent="0.2">
      <c r="A14" s="41"/>
      <c r="B14" s="42"/>
      <c r="C14" s="42"/>
      <c r="D14" s="42"/>
      <c r="E14" s="42"/>
      <c r="F14" s="42"/>
      <c r="G14" s="42"/>
      <c r="H14" s="43"/>
      <c r="I14" s="12" t="s">
        <v>471</v>
      </c>
      <c r="J14" s="11">
        <v>10</v>
      </c>
      <c r="K14" s="11">
        <f t="shared" si="0"/>
        <v>30</v>
      </c>
      <c r="L14" s="2">
        <v>8</v>
      </c>
      <c r="M14" s="2">
        <f t="shared" si="1"/>
        <v>24</v>
      </c>
      <c r="N14" s="2">
        <v>7</v>
      </c>
      <c r="O14" s="2">
        <f t="shared" si="2"/>
        <v>7</v>
      </c>
      <c r="P14" s="2">
        <v>7</v>
      </c>
      <c r="Q14" s="2">
        <f t="shared" si="3"/>
        <v>14</v>
      </c>
      <c r="R14" s="2">
        <v>8</v>
      </c>
      <c r="S14" s="2">
        <f t="shared" si="4"/>
        <v>16</v>
      </c>
      <c r="T14" s="2">
        <v>7</v>
      </c>
      <c r="U14" s="2">
        <f t="shared" si="5"/>
        <v>14</v>
      </c>
      <c r="V14" s="2">
        <v>8</v>
      </c>
      <c r="W14" s="2">
        <f t="shared" si="6"/>
        <v>8</v>
      </c>
      <c r="X14" s="2">
        <v>6</v>
      </c>
      <c r="Y14" s="2">
        <f t="shared" si="7"/>
        <v>6</v>
      </c>
      <c r="Z14" s="2">
        <v>6</v>
      </c>
      <c r="AA14" s="2">
        <f t="shared" si="8"/>
        <v>12</v>
      </c>
      <c r="AB14" s="2">
        <v>10</v>
      </c>
      <c r="AC14" s="2">
        <f t="shared" si="9"/>
        <v>20</v>
      </c>
      <c r="AD14" s="2">
        <f t="shared" si="10"/>
        <v>151</v>
      </c>
      <c r="AE14" s="26"/>
    </row>
    <row r="15" spans="1:31" s="22" customFormat="1" ht="40.799999999999997" x14ac:dyDescent="0.2">
      <c r="A15" s="16">
        <f>A11+1</f>
        <v>4</v>
      </c>
      <c r="B15" s="16"/>
      <c r="C15" s="17" t="s">
        <v>40</v>
      </c>
      <c r="D15" s="16" t="s">
        <v>41</v>
      </c>
      <c r="E15" s="16" t="s">
        <v>42</v>
      </c>
      <c r="F15" s="16" t="s">
        <v>43</v>
      </c>
      <c r="G15" s="18" t="s">
        <v>45</v>
      </c>
      <c r="H15" s="18" t="s">
        <v>44</v>
      </c>
      <c r="I15" s="19">
        <v>146855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>
        <f>SUM(AD16:AD18)</f>
        <v>338</v>
      </c>
      <c r="AE15" s="16">
        <f t="shared" si="11"/>
        <v>112.66666666666667</v>
      </c>
    </row>
    <row r="16" spans="1:31" ht="13.2" x14ac:dyDescent="0.2">
      <c r="A16" s="35" t="s">
        <v>24</v>
      </c>
      <c r="B16" s="36"/>
      <c r="C16" s="36"/>
      <c r="D16" s="36"/>
      <c r="E16" s="36"/>
      <c r="F16" s="36"/>
      <c r="G16" s="36"/>
      <c r="H16" s="37"/>
      <c r="I16" s="12" t="s">
        <v>464</v>
      </c>
      <c r="J16" s="11">
        <v>3</v>
      </c>
      <c r="K16" s="11">
        <f t="shared" si="0"/>
        <v>9</v>
      </c>
      <c r="L16" s="2">
        <v>3</v>
      </c>
      <c r="M16" s="2">
        <f t="shared" si="1"/>
        <v>9</v>
      </c>
      <c r="N16" s="2">
        <v>3</v>
      </c>
      <c r="O16" s="2">
        <f t="shared" si="2"/>
        <v>3</v>
      </c>
      <c r="P16" s="2">
        <v>3</v>
      </c>
      <c r="Q16" s="2">
        <f t="shared" si="3"/>
        <v>6</v>
      </c>
      <c r="R16" s="2">
        <v>3</v>
      </c>
      <c r="S16" s="2">
        <f t="shared" si="4"/>
        <v>6</v>
      </c>
      <c r="T16" s="2">
        <v>3</v>
      </c>
      <c r="U16" s="2">
        <f t="shared" si="5"/>
        <v>6</v>
      </c>
      <c r="V16" s="2">
        <v>3</v>
      </c>
      <c r="W16" s="2">
        <f t="shared" si="6"/>
        <v>3</v>
      </c>
      <c r="X16" s="2">
        <v>3</v>
      </c>
      <c r="Y16" s="2">
        <f t="shared" si="7"/>
        <v>3</v>
      </c>
      <c r="Z16" s="2">
        <v>3</v>
      </c>
      <c r="AA16" s="2">
        <f t="shared" si="8"/>
        <v>6</v>
      </c>
      <c r="AB16" s="2">
        <v>3</v>
      </c>
      <c r="AC16" s="2">
        <f t="shared" si="9"/>
        <v>6</v>
      </c>
      <c r="AD16" s="2">
        <f t="shared" si="10"/>
        <v>57</v>
      </c>
      <c r="AE16" s="26"/>
    </row>
    <row r="17" spans="1:31" ht="13.2" x14ac:dyDescent="0.2">
      <c r="A17" s="38"/>
      <c r="B17" s="39"/>
      <c r="C17" s="39"/>
      <c r="D17" s="39"/>
      <c r="E17" s="39"/>
      <c r="F17" s="39"/>
      <c r="G17" s="39"/>
      <c r="H17" s="40"/>
      <c r="I17" s="12" t="s">
        <v>470</v>
      </c>
      <c r="J17" s="11">
        <v>9</v>
      </c>
      <c r="K17" s="11">
        <f t="shared" si="0"/>
        <v>27</v>
      </c>
      <c r="L17" s="2">
        <v>8</v>
      </c>
      <c r="M17" s="2">
        <f t="shared" si="1"/>
        <v>24</v>
      </c>
      <c r="N17" s="2">
        <v>7</v>
      </c>
      <c r="O17" s="2">
        <f t="shared" si="2"/>
        <v>7</v>
      </c>
      <c r="P17" s="2">
        <v>8</v>
      </c>
      <c r="Q17" s="2">
        <f t="shared" si="3"/>
        <v>16</v>
      </c>
      <c r="R17" s="2">
        <v>7</v>
      </c>
      <c r="S17" s="2">
        <f t="shared" si="4"/>
        <v>14</v>
      </c>
      <c r="T17" s="2">
        <v>7</v>
      </c>
      <c r="U17" s="2">
        <f t="shared" si="5"/>
        <v>14</v>
      </c>
      <c r="V17" s="2">
        <v>8</v>
      </c>
      <c r="W17" s="2">
        <f t="shared" si="6"/>
        <v>8</v>
      </c>
      <c r="X17" s="2">
        <v>1</v>
      </c>
      <c r="Y17" s="2">
        <f t="shared" si="7"/>
        <v>1</v>
      </c>
      <c r="Z17" s="2">
        <v>6</v>
      </c>
      <c r="AA17" s="2">
        <f t="shared" si="8"/>
        <v>12</v>
      </c>
      <c r="AB17" s="2">
        <v>7</v>
      </c>
      <c r="AC17" s="2">
        <f t="shared" si="9"/>
        <v>14</v>
      </c>
      <c r="AD17" s="2">
        <f t="shared" si="10"/>
        <v>137</v>
      </c>
      <c r="AE17" s="26"/>
    </row>
    <row r="18" spans="1:31" ht="13.2" x14ac:dyDescent="0.2">
      <c r="A18" s="41"/>
      <c r="B18" s="42"/>
      <c r="C18" s="42"/>
      <c r="D18" s="42"/>
      <c r="E18" s="42"/>
      <c r="F18" s="42"/>
      <c r="G18" s="42"/>
      <c r="H18" s="43"/>
      <c r="I18" s="12" t="s">
        <v>471</v>
      </c>
      <c r="J18" s="11">
        <v>10</v>
      </c>
      <c r="K18" s="11">
        <f t="shared" si="0"/>
        <v>30</v>
      </c>
      <c r="L18" s="2">
        <v>7</v>
      </c>
      <c r="M18" s="2">
        <f t="shared" si="1"/>
        <v>21</v>
      </c>
      <c r="N18" s="2">
        <v>5</v>
      </c>
      <c r="O18" s="2">
        <f t="shared" si="2"/>
        <v>5</v>
      </c>
      <c r="P18" s="2">
        <v>5</v>
      </c>
      <c r="Q18" s="2">
        <f t="shared" si="3"/>
        <v>10</v>
      </c>
      <c r="R18" s="2">
        <v>6</v>
      </c>
      <c r="S18" s="2">
        <f t="shared" si="4"/>
        <v>12</v>
      </c>
      <c r="T18" s="2">
        <v>6</v>
      </c>
      <c r="U18" s="2">
        <f t="shared" si="5"/>
        <v>12</v>
      </c>
      <c r="V18" s="2">
        <v>7</v>
      </c>
      <c r="W18" s="2">
        <f t="shared" si="6"/>
        <v>7</v>
      </c>
      <c r="X18" s="2">
        <v>7</v>
      </c>
      <c r="Y18" s="2">
        <f t="shared" si="7"/>
        <v>7</v>
      </c>
      <c r="Z18" s="2">
        <v>10</v>
      </c>
      <c r="AA18" s="2">
        <f t="shared" si="8"/>
        <v>20</v>
      </c>
      <c r="AB18" s="2">
        <v>10</v>
      </c>
      <c r="AC18" s="2">
        <f t="shared" si="9"/>
        <v>20</v>
      </c>
      <c r="AD18" s="2">
        <f t="shared" si="10"/>
        <v>144</v>
      </c>
      <c r="AE18" s="26"/>
    </row>
    <row r="19" spans="1:31" s="22" customFormat="1" ht="49.5" customHeight="1" x14ac:dyDescent="0.2">
      <c r="A19" s="16">
        <f>A15+1</f>
        <v>5</v>
      </c>
      <c r="B19" s="16"/>
      <c r="C19" s="17" t="s">
        <v>29</v>
      </c>
      <c r="D19" s="16" t="s">
        <v>46</v>
      </c>
      <c r="E19" s="16" t="s">
        <v>47</v>
      </c>
      <c r="F19" s="16" t="s">
        <v>32</v>
      </c>
      <c r="G19" s="18" t="s">
        <v>49</v>
      </c>
      <c r="H19" s="18" t="s">
        <v>48</v>
      </c>
      <c r="I19" s="19">
        <v>199980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>
        <f>SUM(AD20:AD22)</f>
        <v>348</v>
      </c>
      <c r="AE19" s="16">
        <f t="shared" si="11"/>
        <v>116</v>
      </c>
    </row>
    <row r="20" spans="1:31" ht="13.2" x14ac:dyDescent="0.2">
      <c r="A20" s="35" t="s">
        <v>24</v>
      </c>
      <c r="B20" s="36"/>
      <c r="C20" s="36"/>
      <c r="D20" s="36"/>
      <c r="E20" s="36"/>
      <c r="F20" s="36"/>
      <c r="G20" s="36"/>
      <c r="H20" s="37"/>
      <c r="I20" s="12" t="s">
        <v>464</v>
      </c>
      <c r="J20" s="11">
        <v>4</v>
      </c>
      <c r="K20" s="11">
        <f t="shared" si="0"/>
        <v>12</v>
      </c>
      <c r="L20" s="2">
        <v>4</v>
      </c>
      <c r="M20" s="2">
        <f t="shared" si="1"/>
        <v>12</v>
      </c>
      <c r="N20" s="2">
        <v>4</v>
      </c>
      <c r="O20" s="2">
        <f t="shared" si="2"/>
        <v>4</v>
      </c>
      <c r="P20" s="2">
        <v>4</v>
      </c>
      <c r="Q20" s="2">
        <f t="shared" si="3"/>
        <v>8</v>
      </c>
      <c r="R20" s="2">
        <v>4</v>
      </c>
      <c r="S20" s="2">
        <f t="shared" si="4"/>
        <v>8</v>
      </c>
      <c r="T20" s="2">
        <v>4</v>
      </c>
      <c r="U20" s="2">
        <f t="shared" si="5"/>
        <v>8</v>
      </c>
      <c r="V20" s="2">
        <v>4</v>
      </c>
      <c r="W20" s="2">
        <f t="shared" si="6"/>
        <v>4</v>
      </c>
      <c r="X20" s="2">
        <v>4</v>
      </c>
      <c r="Y20" s="2">
        <f t="shared" si="7"/>
        <v>4</v>
      </c>
      <c r="Z20" s="2">
        <v>4</v>
      </c>
      <c r="AA20" s="2">
        <f t="shared" si="8"/>
        <v>8</v>
      </c>
      <c r="AB20" s="2">
        <v>4</v>
      </c>
      <c r="AC20" s="2">
        <f t="shared" si="9"/>
        <v>8</v>
      </c>
      <c r="AD20" s="2">
        <f t="shared" si="10"/>
        <v>76</v>
      </c>
      <c r="AE20" s="26"/>
    </row>
    <row r="21" spans="1:31" ht="13.2" x14ac:dyDescent="0.2">
      <c r="A21" s="38"/>
      <c r="B21" s="39"/>
      <c r="C21" s="39"/>
      <c r="D21" s="39"/>
      <c r="E21" s="39"/>
      <c r="F21" s="39"/>
      <c r="G21" s="39"/>
      <c r="H21" s="40"/>
      <c r="I21" s="12" t="s">
        <v>470</v>
      </c>
      <c r="J21" s="11">
        <v>9</v>
      </c>
      <c r="K21" s="11">
        <f t="shared" si="0"/>
        <v>27</v>
      </c>
      <c r="L21" s="2">
        <v>8</v>
      </c>
      <c r="M21" s="2">
        <f t="shared" si="1"/>
        <v>24</v>
      </c>
      <c r="N21" s="2">
        <v>9</v>
      </c>
      <c r="O21" s="2">
        <f t="shared" si="2"/>
        <v>9</v>
      </c>
      <c r="P21" s="2">
        <v>7</v>
      </c>
      <c r="Q21" s="2">
        <f t="shared" si="3"/>
        <v>14</v>
      </c>
      <c r="R21" s="2">
        <v>9</v>
      </c>
      <c r="S21" s="2">
        <f t="shared" si="4"/>
        <v>18</v>
      </c>
      <c r="T21" s="2">
        <v>0</v>
      </c>
      <c r="U21" s="2">
        <f t="shared" si="5"/>
        <v>0</v>
      </c>
      <c r="V21" s="2">
        <v>5</v>
      </c>
      <c r="W21" s="2">
        <f t="shared" si="6"/>
        <v>5</v>
      </c>
      <c r="X21" s="2">
        <v>1</v>
      </c>
      <c r="Y21" s="2">
        <f t="shared" si="7"/>
        <v>1</v>
      </c>
      <c r="Z21" s="2">
        <v>8</v>
      </c>
      <c r="AA21" s="2">
        <f t="shared" si="8"/>
        <v>16</v>
      </c>
      <c r="AB21" s="2">
        <v>0</v>
      </c>
      <c r="AC21" s="2">
        <f t="shared" si="9"/>
        <v>0</v>
      </c>
      <c r="AD21" s="2">
        <f t="shared" si="10"/>
        <v>114</v>
      </c>
      <c r="AE21" s="26"/>
    </row>
    <row r="22" spans="1:31" ht="13.2" x14ac:dyDescent="0.2">
      <c r="A22" s="41"/>
      <c r="B22" s="42"/>
      <c r="C22" s="42"/>
      <c r="D22" s="42"/>
      <c r="E22" s="42"/>
      <c r="F22" s="42"/>
      <c r="G22" s="42"/>
      <c r="H22" s="43"/>
      <c r="I22" s="12" t="s">
        <v>471</v>
      </c>
      <c r="J22" s="11">
        <v>10</v>
      </c>
      <c r="K22" s="11">
        <f t="shared" si="0"/>
        <v>30</v>
      </c>
      <c r="L22" s="2">
        <v>8</v>
      </c>
      <c r="M22" s="2">
        <f t="shared" si="1"/>
        <v>24</v>
      </c>
      <c r="N22" s="2">
        <v>5</v>
      </c>
      <c r="O22" s="2">
        <f t="shared" si="2"/>
        <v>5</v>
      </c>
      <c r="P22" s="2">
        <v>7</v>
      </c>
      <c r="Q22" s="2">
        <f t="shared" si="3"/>
        <v>14</v>
      </c>
      <c r="R22" s="2">
        <v>7</v>
      </c>
      <c r="S22" s="2">
        <f t="shared" si="4"/>
        <v>14</v>
      </c>
      <c r="T22" s="2">
        <v>8</v>
      </c>
      <c r="U22" s="2">
        <f t="shared" si="5"/>
        <v>16</v>
      </c>
      <c r="V22" s="2">
        <v>7</v>
      </c>
      <c r="W22" s="2">
        <f t="shared" si="6"/>
        <v>7</v>
      </c>
      <c r="X22" s="2">
        <v>8</v>
      </c>
      <c r="Y22" s="2">
        <f t="shared" si="7"/>
        <v>8</v>
      </c>
      <c r="Z22" s="2">
        <v>10</v>
      </c>
      <c r="AA22" s="2">
        <f t="shared" si="8"/>
        <v>20</v>
      </c>
      <c r="AB22" s="2">
        <v>10</v>
      </c>
      <c r="AC22" s="2">
        <f t="shared" si="9"/>
        <v>20</v>
      </c>
      <c r="AD22" s="2">
        <f t="shared" si="10"/>
        <v>158</v>
      </c>
      <c r="AE22" s="26"/>
    </row>
    <row r="23" spans="1:31" s="22" customFormat="1" ht="47.25" customHeight="1" x14ac:dyDescent="0.2">
      <c r="A23" s="16">
        <f>A19+1</f>
        <v>6</v>
      </c>
      <c r="B23" s="16"/>
      <c r="C23" s="17" t="s">
        <v>40</v>
      </c>
      <c r="D23" s="16" t="s">
        <v>50</v>
      </c>
      <c r="E23" s="16" t="s">
        <v>51</v>
      </c>
      <c r="F23" s="16" t="s">
        <v>52</v>
      </c>
      <c r="G23" s="18" t="s">
        <v>54</v>
      </c>
      <c r="H23" s="18" t="s">
        <v>53</v>
      </c>
      <c r="I23" s="19">
        <v>33220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>
        <f>SUM(AD24:AD26)</f>
        <v>381</v>
      </c>
      <c r="AE23" s="16">
        <f t="shared" si="11"/>
        <v>127</v>
      </c>
    </row>
    <row r="24" spans="1:31" ht="13.2" x14ac:dyDescent="0.2">
      <c r="A24" s="35" t="s">
        <v>24</v>
      </c>
      <c r="B24" s="36"/>
      <c r="C24" s="36"/>
      <c r="D24" s="36"/>
      <c r="E24" s="36"/>
      <c r="F24" s="36"/>
      <c r="G24" s="36"/>
      <c r="H24" s="37"/>
      <c r="I24" s="12" t="s">
        <v>464</v>
      </c>
      <c r="J24" s="11">
        <v>3</v>
      </c>
      <c r="K24" s="11">
        <f>J24*3</f>
        <v>9</v>
      </c>
      <c r="L24" s="2">
        <v>3</v>
      </c>
      <c r="M24" s="2">
        <f t="shared" si="1"/>
        <v>9</v>
      </c>
      <c r="N24" s="2">
        <v>3</v>
      </c>
      <c r="O24" s="2">
        <f t="shared" si="2"/>
        <v>3</v>
      </c>
      <c r="P24" s="2">
        <v>3</v>
      </c>
      <c r="Q24" s="2">
        <f t="shared" si="3"/>
        <v>6</v>
      </c>
      <c r="R24" s="2">
        <v>3</v>
      </c>
      <c r="S24" s="2">
        <f t="shared" si="4"/>
        <v>6</v>
      </c>
      <c r="T24" s="2">
        <v>3</v>
      </c>
      <c r="U24" s="2">
        <f t="shared" si="5"/>
        <v>6</v>
      </c>
      <c r="V24" s="2">
        <v>3</v>
      </c>
      <c r="W24" s="2">
        <f t="shared" si="6"/>
        <v>3</v>
      </c>
      <c r="X24" s="2">
        <v>3</v>
      </c>
      <c r="Y24" s="2">
        <f t="shared" si="7"/>
        <v>3</v>
      </c>
      <c r="Z24" s="2">
        <v>3</v>
      </c>
      <c r="AA24" s="2">
        <f t="shared" si="8"/>
        <v>6</v>
      </c>
      <c r="AB24" s="2">
        <v>3</v>
      </c>
      <c r="AC24" s="2">
        <f t="shared" si="9"/>
        <v>6</v>
      </c>
      <c r="AD24" s="2">
        <f t="shared" si="10"/>
        <v>57</v>
      </c>
      <c r="AE24" s="26"/>
    </row>
    <row r="25" spans="1:31" ht="13.2" x14ac:dyDescent="0.2">
      <c r="A25" s="38"/>
      <c r="B25" s="39"/>
      <c r="C25" s="39"/>
      <c r="D25" s="39"/>
      <c r="E25" s="39"/>
      <c r="F25" s="39"/>
      <c r="G25" s="39"/>
      <c r="H25" s="40"/>
      <c r="I25" s="12" t="s">
        <v>470</v>
      </c>
      <c r="J25" s="11">
        <v>9</v>
      </c>
      <c r="K25" s="11">
        <f t="shared" si="0"/>
        <v>27</v>
      </c>
      <c r="L25" s="2">
        <v>9</v>
      </c>
      <c r="M25" s="2">
        <f t="shared" si="1"/>
        <v>27</v>
      </c>
      <c r="N25" s="2">
        <v>7</v>
      </c>
      <c r="O25" s="2">
        <f t="shared" si="2"/>
        <v>7</v>
      </c>
      <c r="P25" s="2">
        <v>8</v>
      </c>
      <c r="Q25" s="2">
        <f t="shared" si="3"/>
        <v>16</v>
      </c>
      <c r="R25" s="2">
        <v>8</v>
      </c>
      <c r="S25" s="2">
        <f t="shared" si="4"/>
        <v>16</v>
      </c>
      <c r="T25" s="2">
        <v>1</v>
      </c>
      <c r="U25" s="2">
        <f t="shared" si="5"/>
        <v>2</v>
      </c>
      <c r="V25" s="2">
        <v>9</v>
      </c>
      <c r="W25" s="2">
        <f t="shared" si="6"/>
        <v>9</v>
      </c>
      <c r="X25" s="2">
        <v>9</v>
      </c>
      <c r="Y25" s="2">
        <f t="shared" si="7"/>
        <v>9</v>
      </c>
      <c r="Z25" s="2">
        <v>9</v>
      </c>
      <c r="AA25" s="2">
        <f t="shared" si="8"/>
        <v>18</v>
      </c>
      <c r="AB25" s="2">
        <v>2</v>
      </c>
      <c r="AC25" s="2">
        <f t="shared" si="9"/>
        <v>4</v>
      </c>
      <c r="AD25" s="2">
        <f t="shared" si="10"/>
        <v>135</v>
      </c>
      <c r="AE25" s="26"/>
    </row>
    <row r="26" spans="1:31" ht="13.2" x14ac:dyDescent="0.2">
      <c r="A26" s="41"/>
      <c r="B26" s="42"/>
      <c r="C26" s="42"/>
      <c r="D26" s="42"/>
      <c r="E26" s="42"/>
      <c r="F26" s="42"/>
      <c r="G26" s="42"/>
      <c r="H26" s="43"/>
      <c r="I26" s="12" t="s">
        <v>471</v>
      </c>
      <c r="J26" s="11">
        <v>10</v>
      </c>
      <c r="K26" s="11">
        <f t="shared" si="0"/>
        <v>30</v>
      </c>
      <c r="L26" s="2">
        <v>10</v>
      </c>
      <c r="M26" s="2">
        <f t="shared" si="1"/>
        <v>30</v>
      </c>
      <c r="N26" s="2">
        <v>9</v>
      </c>
      <c r="O26" s="2">
        <f t="shared" si="2"/>
        <v>9</v>
      </c>
      <c r="P26" s="2">
        <v>10</v>
      </c>
      <c r="Q26" s="2">
        <f t="shared" si="3"/>
        <v>20</v>
      </c>
      <c r="R26" s="2">
        <v>10</v>
      </c>
      <c r="S26" s="2">
        <f t="shared" si="4"/>
        <v>20</v>
      </c>
      <c r="T26" s="2">
        <v>10</v>
      </c>
      <c r="U26" s="2">
        <f t="shared" si="5"/>
        <v>20</v>
      </c>
      <c r="V26" s="2">
        <v>10</v>
      </c>
      <c r="W26" s="2">
        <f t="shared" si="6"/>
        <v>10</v>
      </c>
      <c r="X26" s="2">
        <v>10</v>
      </c>
      <c r="Y26" s="2">
        <f t="shared" si="7"/>
        <v>10</v>
      </c>
      <c r="Z26" s="2">
        <v>10</v>
      </c>
      <c r="AA26" s="2">
        <f t="shared" si="8"/>
        <v>20</v>
      </c>
      <c r="AB26" s="2">
        <v>10</v>
      </c>
      <c r="AC26" s="2">
        <f t="shared" si="9"/>
        <v>20</v>
      </c>
      <c r="AD26" s="2">
        <f t="shared" si="10"/>
        <v>189</v>
      </c>
      <c r="AE26" s="26"/>
    </row>
    <row r="27" spans="1:31" s="22" customFormat="1" ht="27" customHeight="1" x14ac:dyDescent="0.2">
      <c r="A27" s="16">
        <f>A23+1</f>
        <v>7</v>
      </c>
      <c r="B27" s="16" t="s">
        <v>60</v>
      </c>
      <c r="C27" s="17"/>
      <c r="D27" s="16" t="s">
        <v>55</v>
      </c>
      <c r="E27" s="16" t="s">
        <v>56</v>
      </c>
      <c r="F27" s="16" t="s">
        <v>57</v>
      </c>
      <c r="G27" s="18" t="s">
        <v>59</v>
      </c>
      <c r="H27" s="16" t="s">
        <v>58</v>
      </c>
      <c r="I27" s="19">
        <v>97000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>
        <f>SUM(AD28:AD30)</f>
        <v>413</v>
      </c>
      <c r="AE27" s="16">
        <f t="shared" si="11"/>
        <v>137.66666666666666</v>
      </c>
    </row>
    <row r="28" spans="1:31" ht="13.2" x14ac:dyDescent="0.2">
      <c r="A28" s="35" t="s">
        <v>24</v>
      </c>
      <c r="B28" s="36"/>
      <c r="C28" s="36"/>
      <c r="D28" s="36"/>
      <c r="E28" s="36"/>
      <c r="F28" s="36"/>
      <c r="G28" s="36"/>
      <c r="H28" s="37"/>
      <c r="I28" s="12" t="s">
        <v>464</v>
      </c>
      <c r="J28" s="11">
        <v>7</v>
      </c>
      <c r="K28" s="11">
        <f t="shared" si="0"/>
        <v>21</v>
      </c>
      <c r="L28" s="2">
        <v>7</v>
      </c>
      <c r="M28" s="2">
        <f t="shared" si="1"/>
        <v>21</v>
      </c>
      <c r="N28" s="2">
        <v>7</v>
      </c>
      <c r="O28" s="2">
        <f t="shared" si="2"/>
        <v>7</v>
      </c>
      <c r="P28" s="2">
        <v>7</v>
      </c>
      <c r="Q28" s="2">
        <f t="shared" si="3"/>
        <v>14</v>
      </c>
      <c r="R28" s="2">
        <v>7</v>
      </c>
      <c r="S28" s="2">
        <f t="shared" si="4"/>
        <v>14</v>
      </c>
      <c r="T28" s="2">
        <v>7</v>
      </c>
      <c r="U28" s="2">
        <f t="shared" si="5"/>
        <v>14</v>
      </c>
      <c r="V28" s="2">
        <v>7</v>
      </c>
      <c r="W28" s="2">
        <f t="shared" si="6"/>
        <v>7</v>
      </c>
      <c r="X28" s="2">
        <v>7</v>
      </c>
      <c r="Y28" s="2">
        <f t="shared" si="7"/>
        <v>7</v>
      </c>
      <c r="Z28" s="2">
        <v>7</v>
      </c>
      <c r="AA28" s="2">
        <f t="shared" si="8"/>
        <v>14</v>
      </c>
      <c r="AB28" s="2">
        <v>7</v>
      </c>
      <c r="AC28" s="2">
        <f t="shared" si="9"/>
        <v>14</v>
      </c>
      <c r="AD28" s="2">
        <f t="shared" si="10"/>
        <v>133</v>
      </c>
      <c r="AE28" s="26"/>
    </row>
    <row r="29" spans="1:31" ht="13.2" x14ac:dyDescent="0.2">
      <c r="A29" s="38"/>
      <c r="B29" s="39"/>
      <c r="C29" s="39"/>
      <c r="D29" s="39"/>
      <c r="E29" s="39"/>
      <c r="F29" s="39"/>
      <c r="G29" s="39"/>
      <c r="H29" s="40"/>
      <c r="I29" s="12" t="s">
        <v>470</v>
      </c>
      <c r="J29" s="11">
        <v>9</v>
      </c>
      <c r="K29" s="11">
        <f t="shared" si="0"/>
        <v>27</v>
      </c>
      <c r="L29" s="2">
        <v>7</v>
      </c>
      <c r="M29" s="2">
        <f t="shared" si="1"/>
        <v>21</v>
      </c>
      <c r="N29" s="2">
        <v>7</v>
      </c>
      <c r="O29" s="2">
        <f t="shared" si="2"/>
        <v>7</v>
      </c>
      <c r="P29" s="2">
        <v>8</v>
      </c>
      <c r="Q29" s="2">
        <f t="shared" si="3"/>
        <v>16</v>
      </c>
      <c r="R29" s="2">
        <v>8</v>
      </c>
      <c r="S29" s="2">
        <f t="shared" si="4"/>
        <v>16</v>
      </c>
      <c r="T29" s="2">
        <v>1</v>
      </c>
      <c r="U29" s="2">
        <f t="shared" si="5"/>
        <v>2</v>
      </c>
      <c r="V29" s="2">
        <v>6</v>
      </c>
      <c r="W29" s="2">
        <f t="shared" si="6"/>
        <v>6</v>
      </c>
      <c r="X29" s="2">
        <v>1</v>
      </c>
      <c r="Y29" s="2">
        <f t="shared" si="7"/>
        <v>1</v>
      </c>
      <c r="Z29" s="2">
        <v>8</v>
      </c>
      <c r="AA29" s="2">
        <f t="shared" si="8"/>
        <v>16</v>
      </c>
      <c r="AB29" s="2">
        <v>4</v>
      </c>
      <c r="AC29" s="2">
        <f t="shared" si="9"/>
        <v>8</v>
      </c>
      <c r="AD29" s="2">
        <f t="shared" si="10"/>
        <v>120</v>
      </c>
      <c r="AE29" s="26"/>
    </row>
    <row r="30" spans="1:31" ht="13.2" x14ac:dyDescent="0.2">
      <c r="A30" s="41"/>
      <c r="B30" s="42"/>
      <c r="C30" s="42"/>
      <c r="D30" s="42"/>
      <c r="E30" s="42"/>
      <c r="F30" s="42"/>
      <c r="G30" s="42"/>
      <c r="H30" s="43"/>
      <c r="I30" s="12" t="s">
        <v>471</v>
      </c>
      <c r="J30" s="11">
        <v>10</v>
      </c>
      <c r="K30" s="11">
        <f t="shared" si="0"/>
        <v>30</v>
      </c>
      <c r="L30" s="2">
        <v>8</v>
      </c>
      <c r="M30" s="2">
        <f t="shared" si="1"/>
        <v>24</v>
      </c>
      <c r="N30" s="2">
        <v>5</v>
      </c>
      <c r="O30" s="2">
        <f t="shared" si="2"/>
        <v>5</v>
      </c>
      <c r="P30" s="2">
        <v>8</v>
      </c>
      <c r="Q30" s="2">
        <f t="shared" si="3"/>
        <v>16</v>
      </c>
      <c r="R30" s="2">
        <v>7</v>
      </c>
      <c r="S30" s="2">
        <f t="shared" si="4"/>
        <v>14</v>
      </c>
      <c r="T30" s="2">
        <v>8</v>
      </c>
      <c r="U30" s="2">
        <f t="shared" si="5"/>
        <v>16</v>
      </c>
      <c r="V30" s="2">
        <v>7</v>
      </c>
      <c r="W30" s="2">
        <f t="shared" si="6"/>
        <v>7</v>
      </c>
      <c r="X30" s="2">
        <v>8</v>
      </c>
      <c r="Y30" s="2">
        <f t="shared" si="7"/>
        <v>8</v>
      </c>
      <c r="Z30" s="2">
        <v>10</v>
      </c>
      <c r="AA30" s="2">
        <f t="shared" si="8"/>
        <v>20</v>
      </c>
      <c r="AB30" s="2">
        <v>10</v>
      </c>
      <c r="AC30" s="2">
        <f t="shared" si="9"/>
        <v>20</v>
      </c>
      <c r="AD30" s="2">
        <f t="shared" si="10"/>
        <v>160</v>
      </c>
      <c r="AE30" s="26"/>
    </row>
    <row r="31" spans="1:31" s="22" customFormat="1" ht="60" customHeight="1" x14ac:dyDescent="0.2">
      <c r="A31" s="16">
        <f>A27+1</f>
        <v>8</v>
      </c>
      <c r="B31" s="16" t="s">
        <v>7</v>
      </c>
      <c r="C31" s="17"/>
      <c r="D31" s="16" t="s">
        <v>61</v>
      </c>
      <c r="E31" s="16" t="s">
        <v>26</v>
      </c>
      <c r="F31" s="16" t="s">
        <v>32</v>
      </c>
      <c r="G31" s="18" t="s">
        <v>63</v>
      </c>
      <c r="H31" s="18" t="s">
        <v>62</v>
      </c>
      <c r="I31" s="24">
        <v>182000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>
        <f>SUM(AD32:AD34)</f>
        <v>400</v>
      </c>
      <c r="AE31" s="16">
        <f t="shared" si="11"/>
        <v>133.33333333333334</v>
      </c>
    </row>
    <row r="32" spans="1:31" ht="13.2" x14ac:dyDescent="0.2">
      <c r="A32" s="35" t="s">
        <v>24</v>
      </c>
      <c r="B32" s="36"/>
      <c r="C32" s="36"/>
      <c r="D32" s="36"/>
      <c r="E32" s="36"/>
      <c r="F32" s="36"/>
      <c r="G32" s="36"/>
      <c r="H32" s="37"/>
      <c r="I32" s="12" t="s">
        <v>464</v>
      </c>
      <c r="J32" s="11">
        <v>5</v>
      </c>
      <c r="K32" s="11">
        <f t="shared" si="0"/>
        <v>15</v>
      </c>
      <c r="L32" s="2">
        <v>5</v>
      </c>
      <c r="M32" s="2">
        <f t="shared" si="1"/>
        <v>15</v>
      </c>
      <c r="N32" s="2">
        <v>5</v>
      </c>
      <c r="O32" s="2">
        <f t="shared" si="2"/>
        <v>5</v>
      </c>
      <c r="P32" s="2">
        <v>5</v>
      </c>
      <c r="Q32" s="2">
        <f t="shared" si="3"/>
        <v>10</v>
      </c>
      <c r="R32" s="2">
        <v>5</v>
      </c>
      <c r="S32" s="2">
        <f t="shared" si="4"/>
        <v>10</v>
      </c>
      <c r="T32" s="2">
        <v>5</v>
      </c>
      <c r="U32" s="2">
        <f t="shared" si="5"/>
        <v>10</v>
      </c>
      <c r="V32" s="2">
        <v>5</v>
      </c>
      <c r="W32" s="2">
        <f t="shared" si="6"/>
        <v>5</v>
      </c>
      <c r="X32" s="2">
        <v>5</v>
      </c>
      <c r="Y32" s="2">
        <f t="shared" si="7"/>
        <v>5</v>
      </c>
      <c r="Z32" s="2">
        <v>5</v>
      </c>
      <c r="AA32" s="2">
        <f t="shared" si="8"/>
        <v>10</v>
      </c>
      <c r="AB32" s="2">
        <v>5</v>
      </c>
      <c r="AC32" s="2">
        <f t="shared" si="9"/>
        <v>10</v>
      </c>
      <c r="AD32" s="2">
        <f t="shared" si="10"/>
        <v>95</v>
      </c>
      <c r="AE32" s="26"/>
    </row>
    <row r="33" spans="1:31" ht="13.2" x14ac:dyDescent="0.2">
      <c r="A33" s="38"/>
      <c r="B33" s="39"/>
      <c r="C33" s="39"/>
      <c r="D33" s="39"/>
      <c r="E33" s="39"/>
      <c r="F33" s="39"/>
      <c r="G33" s="39"/>
      <c r="H33" s="40"/>
      <c r="I33" s="12" t="s">
        <v>470</v>
      </c>
      <c r="J33" s="11">
        <v>8</v>
      </c>
      <c r="K33" s="11">
        <f t="shared" si="0"/>
        <v>24</v>
      </c>
      <c r="L33" s="2">
        <v>8</v>
      </c>
      <c r="M33" s="2">
        <f t="shared" si="1"/>
        <v>24</v>
      </c>
      <c r="N33" s="2">
        <v>9</v>
      </c>
      <c r="O33" s="2">
        <f t="shared" si="2"/>
        <v>9</v>
      </c>
      <c r="P33" s="2">
        <v>7</v>
      </c>
      <c r="Q33" s="2">
        <f t="shared" si="3"/>
        <v>14</v>
      </c>
      <c r="R33" s="2">
        <v>8</v>
      </c>
      <c r="S33" s="2">
        <f t="shared" si="4"/>
        <v>16</v>
      </c>
      <c r="T33" s="2">
        <v>7</v>
      </c>
      <c r="U33" s="2">
        <f t="shared" si="5"/>
        <v>14</v>
      </c>
      <c r="V33" s="2">
        <v>7</v>
      </c>
      <c r="W33" s="2">
        <f t="shared" si="6"/>
        <v>7</v>
      </c>
      <c r="X33" s="2">
        <v>8</v>
      </c>
      <c r="Y33" s="2">
        <f t="shared" si="7"/>
        <v>8</v>
      </c>
      <c r="Z33" s="2">
        <v>8</v>
      </c>
      <c r="AA33" s="2">
        <f t="shared" si="8"/>
        <v>16</v>
      </c>
      <c r="AB33" s="2">
        <v>8</v>
      </c>
      <c r="AC33" s="2">
        <f t="shared" si="9"/>
        <v>16</v>
      </c>
      <c r="AD33" s="2">
        <f t="shared" si="10"/>
        <v>148</v>
      </c>
      <c r="AE33" s="26"/>
    </row>
    <row r="34" spans="1:31" ht="13.2" x14ac:dyDescent="0.2">
      <c r="A34" s="41"/>
      <c r="B34" s="42"/>
      <c r="C34" s="42"/>
      <c r="D34" s="42"/>
      <c r="E34" s="42"/>
      <c r="F34" s="42"/>
      <c r="G34" s="42"/>
      <c r="H34" s="43"/>
      <c r="I34" s="12" t="s">
        <v>471</v>
      </c>
      <c r="J34" s="11">
        <v>10</v>
      </c>
      <c r="K34" s="11">
        <f t="shared" si="0"/>
        <v>30</v>
      </c>
      <c r="L34" s="2">
        <v>8</v>
      </c>
      <c r="M34" s="2">
        <f t="shared" si="1"/>
        <v>24</v>
      </c>
      <c r="N34" s="2">
        <v>5</v>
      </c>
      <c r="O34" s="2">
        <f t="shared" si="2"/>
        <v>5</v>
      </c>
      <c r="P34" s="2">
        <v>7</v>
      </c>
      <c r="Q34" s="2">
        <f t="shared" si="3"/>
        <v>14</v>
      </c>
      <c r="R34" s="2">
        <v>7</v>
      </c>
      <c r="S34" s="2">
        <f t="shared" si="4"/>
        <v>14</v>
      </c>
      <c r="T34" s="2">
        <v>7</v>
      </c>
      <c r="U34" s="2">
        <f t="shared" si="5"/>
        <v>14</v>
      </c>
      <c r="V34" s="2">
        <v>8</v>
      </c>
      <c r="W34" s="2">
        <f t="shared" si="6"/>
        <v>8</v>
      </c>
      <c r="X34" s="2">
        <v>8</v>
      </c>
      <c r="Y34" s="2">
        <f t="shared" si="7"/>
        <v>8</v>
      </c>
      <c r="Z34" s="2">
        <v>10</v>
      </c>
      <c r="AA34" s="2">
        <f t="shared" si="8"/>
        <v>20</v>
      </c>
      <c r="AB34" s="2">
        <v>10</v>
      </c>
      <c r="AC34" s="2">
        <f t="shared" si="9"/>
        <v>20</v>
      </c>
      <c r="AD34" s="2">
        <f t="shared" si="10"/>
        <v>157</v>
      </c>
      <c r="AE34" s="26"/>
    </row>
    <row r="35" spans="1:31" s="22" customFormat="1" ht="23.25" customHeight="1" x14ac:dyDescent="0.2">
      <c r="A35" s="16">
        <f>A31+1</f>
        <v>9</v>
      </c>
      <c r="B35" s="16" t="s">
        <v>69</v>
      </c>
      <c r="C35" s="17"/>
      <c r="D35" s="16" t="s">
        <v>64</v>
      </c>
      <c r="E35" s="16" t="s">
        <v>65</v>
      </c>
      <c r="F35" s="16" t="s">
        <v>66</v>
      </c>
      <c r="G35" s="18" t="s">
        <v>68</v>
      </c>
      <c r="H35" s="18" t="s">
        <v>67</v>
      </c>
      <c r="I35" s="19">
        <v>130900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>
        <f>AD36+AD38+AD37</f>
        <v>430</v>
      </c>
      <c r="AE35" s="16">
        <f t="shared" si="11"/>
        <v>143.33333333333334</v>
      </c>
    </row>
    <row r="36" spans="1:31" ht="13.2" x14ac:dyDescent="0.2">
      <c r="A36" s="35" t="s">
        <v>24</v>
      </c>
      <c r="B36" s="36"/>
      <c r="C36" s="36"/>
      <c r="D36" s="36"/>
      <c r="E36" s="36"/>
      <c r="F36" s="36"/>
      <c r="G36" s="36"/>
      <c r="H36" s="37"/>
      <c r="I36" s="12" t="s">
        <v>464</v>
      </c>
      <c r="J36" s="11">
        <v>10</v>
      </c>
      <c r="K36" s="11">
        <f t="shared" si="0"/>
        <v>30</v>
      </c>
      <c r="L36" s="2">
        <v>6</v>
      </c>
      <c r="M36" s="2">
        <f t="shared" si="1"/>
        <v>18</v>
      </c>
      <c r="N36" s="2">
        <v>6</v>
      </c>
      <c r="O36" s="2">
        <f t="shared" si="2"/>
        <v>6</v>
      </c>
      <c r="P36" s="2">
        <v>6</v>
      </c>
      <c r="Q36" s="2">
        <f t="shared" si="3"/>
        <v>12</v>
      </c>
      <c r="R36" s="2">
        <v>6</v>
      </c>
      <c r="S36" s="2">
        <f t="shared" si="4"/>
        <v>12</v>
      </c>
      <c r="T36" s="2">
        <v>6</v>
      </c>
      <c r="U36" s="2">
        <f t="shared" si="5"/>
        <v>12</v>
      </c>
      <c r="V36" s="2">
        <v>6</v>
      </c>
      <c r="W36" s="2">
        <f t="shared" si="6"/>
        <v>6</v>
      </c>
      <c r="X36" s="2">
        <v>6</v>
      </c>
      <c r="Y36" s="2">
        <f t="shared" si="7"/>
        <v>6</v>
      </c>
      <c r="Z36" s="2">
        <v>6</v>
      </c>
      <c r="AA36" s="2">
        <f t="shared" si="8"/>
        <v>12</v>
      </c>
      <c r="AB36" s="2">
        <v>6</v>
      </c>
      <c r="AC36" s="2">
        <f t="shared" si="9"/>
        <v>12</v>
      </c>
      <c r="AD36" s="2">
        <f t="shared" si="10"/>
        <v>126</v>
      </c>
      <c r="AE36" s="26"/>
    </row>
    <row r="37" spans="1:31" ht="13.2" x14ac:dyDescent="0.2">
      <c r="A37" s="38"/>
      <c r="B37" s="39"/>
      <c r="C37" s="39"/>
      <c r="D37" s="39"/>
      <c r="E37" s="39"/>
      <c r="F37" s="39"/>
      <c r="G37" s="39"/>
      <c r="H37" s="40"/>
      <c r="I37" s="12" t="s">
        <v>470</v>
      </c>
      <c r="J37" s="11">
        <v>9</v>
      </c>
      <c r="K37" s="11">
        <f t="shared" si="0"/>
        <v>27</v>
      </c>
      <c r="L37" s="2">
        <v>8</v>
      </c>
      <c r="M37" s="2">
        <f t="shared" si="1"/>
        <v>24</v>
      </c>
      <c r="N37" s="2">
        <v>7</v>
      </c>
      <c r="O37" s="2">
        <f t="shared" si="2"/>
        <v>7</v>
      </c>
      <c r="P37" s="2">
        <v>8</v>
      </c>
      <c r="Q37" s="2">
        <f t="shared" si="3"/>
        <v>16</v>
      </c>
      <c r="R37" s="2">
        <v>8</v>
      </c>
      <c r="S37" s="2">
        <f t="shared" si="4"/>
        <v>16</v>
      </c>
      <c r="T37" s="2">
        <v>6</v>
      </c>
      <c r="U37" s="2">
        <f t="shared" si="5"/>
        <v>12</v>
      </c>
      <c r="V37" s="2">
        <v>10</v>
      </c>
      <c r="W37" s="2">
        <f t="shared" si="6"/>
        <v>10</v>
      </c>
      <c r="X37" s="2">
        <v>8</v>
      </c>
      <c r="Y37" s="2">
        <f t="shared" si="7"/>
        <v>8</v>
      </c>
      <c r="Z37" s="2">
        <v>10</v>
      </c>
      <c r="AA37" s="2">
        <f t="shared" si="8"/>
        <v>20</v>
      </c>
      <c r="AB37" s="2">
        <v>1</v>
      </c>
      <c r="AC37" s="2">
        <f t="shared" si="9"/>
        <v>2</v>
      </c>
      <c r="AD37" s="2">
        <f t="shared" si="10"/>
        <v>142</v>
      </c>
      <c r="AE37" s="26"/>
    </row>
    <row r="38" spans="1:31" ht="13.2" x14ac:dyDescent="0.2">
      <c r="A38" s="41"/>
      <c r="B38" s="42"/>
      <c r="C38" s="42"/>
      <c r="D38" s="42"/>
      <c r="E38" s="42"/>
      <c r="F38" s="42"/>
      <c r="G38" s="42"/>
      <c r="H38" s="43"/>
      <c r="I38" s="12" t="s">
        <v>471</v>
      </c>
      <c r="J38" s="11">
        <v>10</v>
      </c>
      <c r="K38" s="11">
        <f t="shared" si="0"/>
        <v>30</v>
      </c>
      <c r="L38" s="2">
        <v>8</v>
      </c>
      <c r="M38" s="2">
        <f t="shared" si="1"/>
        <v>24</v>
      </c>
      <c r="N38" s="2">
        <v>6</v>
      </c>
      <c r="O38" s="2">
        <f t="shared" si="2"/>
        <v>6</v>
      </c>
      <c r="P38" s="2">
        <v>8</v>
      </c>
      <c r="Q38" s="2">
        <f t="shared" si="3"/>
        <v>16</v>
      </c>
      <c r="R38" s="2">
        <v>8</v>
      </c>
      <c r="S38" s="2">
        <f t="shared" si="4"/>
        <v>16</v>
      </c>
      <c r="T38" s="2">
        <v>7</v>
      </c>
      <c r="U38" s="2">
        <f t="shared" si="5"/>
        <v>14</v>
      </c>
      <c r="V38" s="2">
        <v>8</v>
      </c>
      <c r="W38" s="2">
        <f t="shared" si="6"/>
        <v>8</v>
      </c>
      <c r="X38" s="2">
        <v>8</v>
      </c>
      <c r="Y38" s="2">
        <f t="shared" si="7"/>
        <v>8</v>
      </c>
      <c r="Z38" s="2">
        <v>10</v>
      </c>
      <c r="AA38" s="2">
        <f t="shared" si="8"/>
        <v>20</v>
      </c>
      <c r="AB38" s="2">
        <v>10</v>
      </c>
      <c r="AC38" s="2">
        <f t="shared" si="9"/>
        <v>20</v>
      </c>
      <c r="AD38" s="2">
        <f t="shared" si="10"/>
        <v>162</v>
      </c>
      <c r="AE38" s="26"/>
    </row>
    <row r="39" spans="1:31" s="22" customFormat="1" ht="30.75" customHeight="1" x14ac:dyDescent="0.2">
      <c r="A39" s="16">
        <f>A35+1</f>
        <v>10</v>
      </c>
      <c r="B39" s="16"/>
      <c r="C39" s="17" t="s">
        <v>29</v>
      </c>
      <c r="D39" s="16" t="s">
        <v>70</v>
      </c>
      <c r="E39" s="16" t="s">
        <v>71</v>
      </c>
      <c r="F39" s="16" t="s">
        <v>72</v>
      </c>
      <c r="G39" s="18" t="s">
        <v>68</v>
      </c>
      <c r="H39" s="18" t="s">
        <v>73</v>
      </c>
      <c r="I39" s="24">
        <v>157180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>
        <f>AD40+AD41+AD42</f>
        <v>372</v>
      </c>
      <c r="AE39" s="16">
        <f t="shared" si="11"/>
        <v>124</v>
      </c>
    </row>
    <row r="40" spans="1:31" ht="13.2" x14ac:dyDescent="0.2">
      <c r="A40" s="35" t="s">
        <v>24</v>
      </c>
      <c r="B40" s="36"/>
      <c r="C40" s="36"/>
      <c r="D40" s="36"/>
      <c r="E40" s="36"/>
      <c r="F40" s="36"/>
      <c r="G40" s="36"/>
      <c r="H40" s="37"/>
      <c r="I40" s="12" t="s">
        <v>464</v>
      </c>
      <c r="J40" s="11">
        <v>5</v>
      </c>
      <c r="K40" s="11">
        <f t="shared" si="0"/>
        <v>15</v>
      </c>
      <c r="L40" s="2">
        <v>5</v>
      </c>
      <c r="M40" s="2">
        <f t="shared" si="1"/>
        <v>15</v>
      </c>
      <c r="N40" s="2">
        <v>5</v>
      </c>
      <c r="O40" s="2">
        <f t="shared" si="2"/>
        <v>5</v>
      </c>
      <c r="P40" s="2">
        <v>5</v>
      </c>
      <c r="Q40" s="2">
        <f t="shared" si="3"/>
        <v>10</v>
      </c>
      <c r="R40" s="2">
        <v>5</v>
      </c>
      <c r="S40" s="2">
        <f t="shared" si="4"/>
        <v>10</v>
      </c>
      <c r="T40" s="2">
        <v>5</v>
      </c>
      <c r="U40" s="2">
        <f t="shared" si="5"/>
        <v>10</v>
      </c>
      <c r="V40" s="2">
        <v>5</v>
      </c>
      <c r="W40" s="2">
        <f t="shared" si="6"/>
        <v>5</v>
      </c>
      <c r="X40" s="2">
        <v>5</v>
      </c>
      <c r="Y40" s="2">
        <f t="shared" si="7"/>
        <v>5</v>
      </c>
      <c r="Z40" s="2">
        <v>5</v>
      </c>
      <c r="AA40" s="2">
        <f t="shared" si="8"/>
        <v>10</v>
      </c>
      <c r="AB40" s="2">
        <v>5</v>
      </c>
      <c r="AC40" s="2">
        <f t="shared" si="9"/>
        <v>10</v>
      </c>
      <c r="AD40" s="2">
        <f t="shared" si="10"/>
        <v>95</v>
      </c>
      <c r="AE40" s="26"/>
    </row>
    <row r="41" spans="1:31" ht="13.2" x14ac:dyDescent="0.2">
      <c r="A41" s="38"/>
      <c r="B41" s="39"/>
      <c r="C41" s="39"/>
      <c r="D41" s="39"/>
      <c r="E41" s="39"/>
      <c r="F41" s="39"/>
      <c r="G41" s="39"/>
      <c r="H41" s="40"/>
      <c r="I41" s="12" t="s">
        <v>470</v>
      </c>
      <c r="J41" s="11">
        <v>9</v>
      </c>
      <c r="K41" s="11">
        <f t="shared" si="0"/>
        <v>27</v>
      </c>
      <c r="L41" s="2">
        <v>9</v>
      </c>
      <c r="M41" s="2">
        <f t="shared" si="1"/>
        <v>27</v>
      </c>
      <c r="N41" s="2">
        <v>7</v>
      </c>
      <c r="O41" s="2">
        <f t="shared" si="2"/>
        <v>7</v>
      </c>
      <c r="P41" s="2">
        <v>8</v>
      </c>
      <c r="Q41" s="2">
        <f t="shared" si="3"/>
        <v>16</v>
      </c>
      <c r="R41" s="2">
        <v>7</v>
      </c>
      <c r="S41" s="2">
        <f t="shared" si="4"/>
        <v>14</v>
      </c>
      <c r="T41" s="2">
        <v>6</v>
      </c>
      <c r="U41" s="2">
        <f t="shared" si="5"/>
        <v>12</v>
      </c>
      <c r="V41" s="2">
        <v>5</v>
      </c>
      <c r="W41" s="2">
        <f t="shared" si="6"/>
        <v>5</v>
      </c>
      <c r="X41" s="2">
        <v>5</v>
      </c>
      <c r="Y41" s="2">
        <f t="shared" si="7"/>
        <v>5</v>
      </c>
      <c r="Z41" s="2">
        <v>6</v>
      </c>
      <c r="AA41" s="2">
        <f t="shared" si="8"/>
        <v>12</v>
      </c>
      <c r="AB41" s="2">
        <v>1</v>
      </c>
      <c r="AC41" s="2">
        <f t="shared" si="9"/>
        <v>2</v>
      </c>
      <c r="AD41" s="2">
        <f t="shared" si="10"/>
        <v>127</v>
      </c>
      <c r="AE41" s="26"/>
    </row>
    <row r="42" spans="1:31" ht="13.2" x14ac:dyDescent="0.2">
      <c r="A42" s="41"/>
      <c r="B42" s="42"/>
      <c r="C42" s="42"/>
      <c r="D42" s="42"/>
      <c r="E42" s="42"/>
      <c r="F42" s="42"/>
      <c r="G42" s="42"/>
      <c r="H42" s="43"/>
      <c r="I42" s="12" t="s">
        <v>471</v>
      </c>
      <c r="J42" s="11">
        <v>10</v>
      </c>
      <c r="K42" s="11">
        <f t="shared" si="0"/>
        <v>30</v>
      </c>
      <c r="L42" s="2">
        <v>8</v>
      </c>
      <c r="M42" s="2">
        <f t="shared" si="1"/>
        <v>24</v>
      </c>
      <c r="N42" s="2">
        <v>5</v>
      </c>
      <c r="O42" s="2">
        <f t="shared" si="2"/>
        <v>5</v>
      </c>
      <c r="P42" s="2">
        <v>7</v>
      </c>
      <c r="Q42" s="2">
        <f t="shared" si="3"/>
        <v>14</v>
      </c>
      <c r="R42" s="2">
        <v>7</v>
      </c>
      <c r="S42" s="2">
        <f t="shared" si="4"/>
        <v>14</v>
      </c>
      <c r="T42" s="2">
        <v>7</v>
      </c>
      <c r="U42" s="2">
        <f t="shared" si="5"/>
        <v>14</v>
      </c>
      <c r="V42" s="2">
        <v>8</v>
      </c>
      <c r="W42" s="2">
        <f t="shared" si="6"/>
        <v>8</v>
      </c>
      <c r="X42" s="2">
        <v>7</v>
      </c>
      <c r="Y42" s="2">
        <f t="shared" si="7"/>
        <v>7</v>
      </c>
      <c r="Z42" s="2">
        <v>7</v>
      </c>
      <c r="AA42" s="2">
        <f t="shared" si="8"/>
        <v>14</v>
      </c>
      <c r="AB42" s="2">
        <v>10</v>
      </c>
      <c r="AC42" s="2">
        <f t="shared" si="9"/>
        <v>20</v>
      </c>
      <c r="AD42" s="2">
        <f t="shared" si="10"/>
        <v>150</v>
      </c>
      <c r="AE42" s="26"/>
    </row>
    <row r="43" spans="1:31" s="22" customFormat="1" ht="13.2" x14ac:dyDescent="0.2">
      <c r="A43" s="16">
        <f>A39+1</f>
        <v>11</v>
      </c>
      <c r="B43" s="16" t="s">
        <v>8</v>
      </c>
      <c r="C43" s="17"/>
      <c r="D43" s="16" t="s">
        <v>74</v>
      </c>
      <c r="E43" s="16" t="s">
        <v>56</v>
      </c>
      <c r="F43" s="16" t="s">
        <v>75</v>
      </c>
      <c r="G43" s="18" t="s">
        <v>68</v>
      </c>
      <c r="H43" s="18" t="s">
        <v>76</v>
      </c>
      <c r="I43" s="19">
        <v>150000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>
        <f>AD44+AD45+AD46</f>
        <v>424</v>
      </c>
      <c r="AE43" s="16">
        <f t="shared" si="11"/>
        <v>141.33333333333334</v>
      </c>
    </row>
    <row r="44" spans="1:31" ht="13.2" x14ac:dyDescent="0.2">
      <c r="A44" s="35" t="s">
        <v>24</v>
      </c>
      <c r="B44" s="36"/>
      <c r="C44" s="36"/>
      <c r="D44" s="36"/>
      <c r="E44" s="36"/>
      <c r="F44" s="36"/>
      <c r="G44" s="36"/>
      <c r="H44" s="37"/>
      <c r="I44" s="12" t="s">
        <v>464</v>
      </c>
      <c r="J44" s="11">
        <v>6</v>
      </c>
      <c r="K44" s="11">
        <f t="shared" si="0"/>
        <v>18</v>
      </c>
      <c r="L44" s="2">
        <v>6</v>
      </c>
      <c r="M44" s="2">
        <f t="shared" si="1"/>
        <v>18</v>
      </c>
      <c r="N44" s="2">
        <v>6</v>
      </c>
      <c r="O44" s="2">
        <f t="shared" si="2"/>
        <v>6</v>
      </c>
      <c r="P44" s="2">
        <v>6</v>
      </c>
      <c r="Q44" s="2">
        <f t="shared" si="3"/>
        <v>12</v>
      </c>
      <c r="R44" s="2">
        <v>6</v>
      </c>
      <c r="S44" s="2">
        <f t="shared" si="4"/>
        <v>12</v>
      </c>
      <c r="T44" s="2">
        <v>6</v>
      </c>
      <c r="U44" s="2">
        <f t="shared" si="5"/>
        <v>12</v>
      </c>
      <c r="V44" s="2">
        <v>6</v>
      </c>
      <c r="W44" s="2">
        <f t="shared" si="6"/>
        <v>6</v>
      </c>
      <c r="X44" s="2">
        <v>6</v>
      </c>
      <c r="Y44" s="2">
        <f t="shared" si="7"/>
        <v>6</v>
      </c>
      <c r="Z44" s="2">
        <v>6</v>
      </c>
      <c r="AA44" s="2">
        <f t="shared" si="8"/>
        <v>12</v>
      </c>
      <c r="AB44" s="2">
        <v>6</v>
      </c>
      <c r="AC44" s="2">
        <f t="shared" si="9"/>
        <v>12</v>
      </c>
      <c r="AD44" s="2">
        <f t="shared" si="10"/>
        <v>114</v>
      </c>
      <c r="AE44" s="26"/>
    </row>
    <row r="45" spans="1:31" ht="13.2" x14ac:dyDescent="0.2">
      <c r="A45" s="38"/>
      <c r="B45" s="39"/>
      <c r="C45" s="39"/>
      <c r="D45" s="39"/>
      <c r="E45" s="39"/>
      <c r="F45" s="39"/>
      <c r="G45" s="39"/>
      <c r="H45" s="40"/>
      <c r="I45" s="12" t="s">
        <v>470</v>
      </c>
      <c r="J45" s="11">
        <v>8</v>
      </c>
      <c r="K45" s="11">
        <f t="shared" si="0"/>
        <v>24</v>
      </c>
      <c r="L45" s="2">
        <v>6</v>
      </c>
      <c r="M45" s="2">
        <f t="shared" si="1"/>
        <v>18</v>
      </c>
      <c r="N45" s="2">
        <v>7</v>
      </c>
      <c r="O45" s="2">
        <f t="shared" si="2"/>
        <v>7</v>
      </c>
      <c r="P45" s="2">
        <v>8</v>
      </c>
      <c r="Q45" s="2">
        <f t="shared" si="3"/>
        <v>16</v>
      </c>
      <c r="R45" s="2">
        <v>9</v>
      </c>
      <c r="S45" s="2">
        <f t="shared" si="4"/>
        <v>18</v>
      </c>
      <c r="T45" s="2">
        <v>8</v>
      </c>
      <c r="U45" s="2">
        <f t="shared" si="5"/>
        <v>16</v>
      </c>
      <c r="V45" s="2">
        <v>9</v>
      </c>
      <c r="W45" s="2">
        <f t="shared" si="6"/>
        <v>9</v>
      </c>
      <c r="X45" s="2">
        <v>6</v>
      </c>
      <c r="Y45" s="2">
        <f t="shared" si="7"/>
        <v>6</v>
      </c>
      <c r="Z45" s="2">
        <v>8</v>
      </c>
      <c r="AA45" s="2">
        <f t="shared" si="8"/>
        <v>16</v>
      </c>
      <c r="AB45" s="2">
        <v>9</v>
      </c>
      <c r="AC45" s="2">
        <f t="shared" si="9"/>
        <v>18</v>
      </c>
      <c r="AD45" s="2">
        <f t="shared" si="10"/>
        <v>148</v>
      </c>
      <c r="AE45" s="26"/>
    </row>
    <row r="46" spans="1:31" ht="13.2" x14ac:dyDescent="0.2">
      <c r="A46" s="41"/>
      <c r="B46" s="42"/>
      <c r="C46" s="42"/>
      <c r="D46" s="42"/>
      <c r="E46" s="42"/>
      <c r="F46" s="42"/>
      <c r="G46" s="42"/>
      <c r="H46" s="43"/>
      <c r="I46" s="12" t="s">
        <v>471</v>
      </c>
      <c r="J46" s="11">
        <v>10</v>
      </c>
      <c r="K46" s="11">
        <f t="shared" si="0"/>
        <v>30</v>
      </c>
      <c r="L46" s="2">
        <v>8</v>
      </c>
      <c r="M46" s="2">
        <f t="shared" si="1"/>
        <v>24</v>
      </c>
      <c r="N46" s="2">
        <v>8</v>
      </c>
      <c r="O46" s="2">
        <f t="shared" si="2"/>
        <v>8</v>
      </c>
      <c r="P46" s="2">
        <v>8</v>
      </c>
      <c r="Q46" s="2">
        <f t="shared" si="3"/>
        <v>16</v>
      </c>
      <c r="R46" s="2">
        <v>8</v>
      </c>
      <c r="S46" s="2">
        <f t="shared" si="4"/>
        <v>16</v>
      </c>
      <c r="T46" s="2">
        <v>7</v>
      </c>
      <c r="U46" s="2">
        <f t="shared" si="5"/>
        <v>14</v>
      </c>
      <c r="V46" s="2">
        <v>7</v>
      </c>
      <c r="W46" s="2">
        <f t="shared" si="6"/>
        <v>7</v>
      </c>
      <c r="X46" s="2">
        <v>7</v>
      </c>
      <c r="Y46" s="2">
        <f t="shared" si="7"/>
        <v>7</v>
      </c>
      <c r="Z46" s="2">
        <v>10</v>
      </c>
      <c r="AA46" s="2">
        <f t="shared" si="8"/>
        <v>20</v>
      </c>
      <c r="AB46" s="2">
        <v>10</v>
      </c>
      <c r="AC46" s="2">
        <f t="shared" si="9"/>
        <v>20</v>
      </c>
      <c r="AD46" s="2">
        <f t="shared" si="10"/>
        <v>162</v>
      </c>
      <c r="AE46" s="26"/>
    </row>
    <row r="47" spans="1:31" s="22" customFormat="1" ht="46.5" customHeight="1" x14ac:dyDescent="0.2">
      <c r="A47" s="16">
        <f>A43+1</f>
        <v>12</v>
      </c>
      <c r="B47" s="16" t="s">
        <v>7</v>
      </c>
      <c r="C47" s="17"/>
      <c r="D47" s="16" t="s">
        <v>77</v>
      </c>
      <c r="E47" s="16" t="s">
        <v>78</v>
      </c>
      <c r="F47" s="16" t="s">
        <v>79</v>
      </c>
      <c r="G47" s="18" t="s">
        <v>81</v>
      </c>
      <c r="H47" s="18" t="s">
        <v>80</v>
      </c>
      <c r="I47" s="19">
        <v>198967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>
        <f>AD48+AD49+AD50</f>
        <v>422</v>
      </c>
      <c r="AE47" s="16">
        <f t="shared" si="11"/>
        <v>140.66666666666666</v>
      </c>
    </row>
    <row r="48" spans="1:31" ht="13.2" x14ac:dyDescent="0.2">
      <c r="A48" s="35" t="s">
        <v>24</v>
      </c>
      <c r="B48" s="36"/>
      <c r="C48" s="36"/>
      <c r="D48" s="36"/>
      <c r="E48" s="36"/>
      <c r="F48" s="36"/>
      <c r="G48" s="36"/>
      <c r="H48" s="37"/>
      <c r="I48" s="12" t="s">
        <v>464</v>
      </c>
      <c r="J48" s="11">
        <v>5</v>
      </c>
      <c r="K48" s="11">
        <f t="shared" si="0"/>
        <v>15</v>
      </c>
      <c r="L48" s="2">
        <v>5</v>
      </c>
      <c r="M48" s="2">
        <f t="shared" si="1"/>
        <v>15</v>
      </c>
      <c r="N48" s="2">
        <v>5</v>
      </c>
      <c r="O48" s="2">
        <f t="shared" si="2"/>
        <v>5</v>
      </c>
      <c r="P48" s="2">
        <v>5</v>
      </c>
      <c r="Q48" s="2">
        <f t="shared" si="3"/>
        <v>10</v>
      </c>
      <c r="R48" s="2">
        <v>5</v>
      </c>
      <c r="S48" s="2">
        <f t="shared" si="4"/>
        <v>10</v>
      </c>
      <c r="T48" s="2">
        <v>5</v>
      </c>
      <c r="U48" s="2">
        <f t="shared" si="5"/>
        <v>10</v>
      </c>
      <c r="V48" s="2">
        <v>5</v>
      </c>
      <c r="W48" s="2">
        <f t="shared" si="6"/>
        <v>5</v>
      </c>
      <c r="X48" s="2">
        <v>5</v>
      </c>
      <c r="Y48" s="2">
        <f t="shared" si="7"/>
        <v>5</v>
      </c>
      <c r="Z48" s="2">
        <v>5</v>
      </c>
      <c r="AA48" s="2">
        <f t="shared" si="8"/>
        <v>10</v>
      </c>
      <c r="AB48" s="2">
        <v>5</v>
      </c>
      <c r="AC48" s="2">
        <f t="shared" si="9"/>
        <v>10</v>
      </c>
      <c r="AD48" s="2">
        <f t="shared" si="10"/>
        <v>95</v>
      </c>
      <c r="AE48" s="26"/>
    </row>
    <row r="49" spans="1:31" ht="13.2" x14ac:dyDescent="0.2">
      <c r="A49" s="38"/>
      <c r="B49" s="39"/>
      <c r="C49" s="39"/>
      <c r="D49" s="39"/>
      <c r="E49" s="39"/>
      <c r="F49" s="39"/>
      <c r="G49" s="39"/>
      <c r="H49" s="40"/>
      <c r="I49" s="12" t="s">
        <v>470</v>
      </c>
      <c r="J49" s="11">
        <v>10</v>
      </c>
      <c r="K49" s="11">
        <f t="shared" si="0"/>
        <v>30</v>
      </c>
      <c r="L49" s="2">
        <v>8</v>
      </c>
      <c r="M49" s="2">
        <f t="shared" si="1"/>
        <v>24</v>
      </c>
      <c r="N49" s="2">
        <v>9</v>
      </c>
      <c r="O49" s="2">
        <f t="shared" si="2"/>
        <v>9</v>
      </c>
      <c r="P49" s="2">
        <v>9</v>
      </c>
      <c r="Q49" s="2">
        <f t="shared" si="3"/>
        <v>18</v>
      </c>
      <c r="R49" s="2">
        <v>9</v>
      </c>
      <c r="S49" s="2">
        <f t="shared" si="4"/>
        <v>18</v>
      </c>
      <c r="T49" s="2">
        <v>7</v>
      </c>
      <c r="U49" s="2">
        <f t="shared" si="5"/>
        <v>14</v>
      </c>
      <c r="V49" s="2">
        <v>9</v>
      </c>
      <c r="W49" s="2">
        <f t="shared" si="6"/>
        <v>9</v>
      </c>
      <c r="X49" s="2">
        <v>10</v>
      </c>
      <c r="Y49" s="2">
        <f t="shared" si="7"/>
        <v>10</v>
      </c>
      <c r="Z49" s="2">
        <v>10</v>
      </c>
      <c r="AA49" s="2">
        <f t="shared" si="8"/>
        <v>20</v>
      </c>
      <c r="AB49" s="2">
        <v>9</v>
      </c>
      <c r="AC49" s="2">
        <f t="shared" si="9"/>
        <v>18</v>
      </c>
      <c r="AD49" s="2">
        <f t="shared" si="10"/>
        <v>170</v>
      </c>
      <c r="AE49" s="26"/>
    </row>
    <row r="50" spans="1:31" ht="13.2" x14ac:dyDescent="0.2">
      <c r="A50" s="41"/>
      <c r="B50" s="42"/>
      <c r="C50" s="42"/>
      <c r="D50" s="42"/>
      <c r="E50" s="42"/>
      <c r="F50" s="42"/>
      <c r="G50" s="42"/>
      <c r="H50" s="43"/>
      <c r="I50" s="12" t="s">
        <v>471</v>
      </c>
      <c r="J50" s="11">
        <v>10</v>
      </c>
      <c r="K50" s="11">
        <f t="shared" si="0"/>
        <v>30</v>
      </c>
      <c r="L50" s="2">
        <v>8</v>
      </c>
      <c r="M50" s="2">
        <f t="shared" si="1"/>
        <v>24</v>
      </c>
      <c r="N50" s="2">
        <v>7</v>
      </c>
      <c r="O50" s="2">
        <f t="shared" si="2"/>
        <v>7</v>
      </c>
      <c r="P50" s="2">
        <v>7</v>
      </c>
      <c r="Q50" s="2">
        <f t="shared" si="3"/>
        <v>14</v>
      </c>
      <c r="R50" s="2">
        <v>8</v>
      </c>
      <c r="S50" s="2">
        <f t="shared" si="4"/>
        <v>16</v>
      </c>
      <c r="T50" s="2">
        <v>6</v>
      </c>
      <c r="U50" s="2">
        <f t="shared" si="5"/>
        <v>12</v>
      </c>
      <c r="V50" s="2">
        <v>7</v>
      </c>
      <c r="W50" s="2">
        <f t="shared" si="6"/>
        <v>7</v>
      </c>
      <c r="X50" s="2">
        <v>7</v>
      </c>
      <c r="Y50" s="2">
        <f t="shared" si="7"/>
        <v>7</v>
      </c>
      <c r="Z50" s="2">
        <v>10</v>
      </c>
      <c r="AA50" s="2">
        <f t="shared" si="8"/>
        <v>20</v>
      </c>
      <c r="AB50" s="2">
        <v>10</v>
      </c>
      <c r="AC50" s="2">
        <f t="shared" si="9"/>
        <v>20</v>
      </c>
      <c r="AD50" s="2">
        <f t="shared" si="10"/>
        <v>157</v>
      </c>
      <c r="AE50" s="26"/>
    </row>
    <row r="51" spans="1:31" s="22" customFormat="1" ht="30.6" x14ac:dyDescent="0.2">
      <c r="A51" s="16">
        <f>A47+1</f>
        <v>13</v>
      </c>
      <c r="B51" s="16"/>
      <c r="C51" s="17" t="s">
        <v>29</v>
      </c>
      <c r="D51" s="16" t="s">
        <v>82</v>
      </c>
      <c r="E51" s="16" t="s">
        <v>83</v>
      </c>
      <c r="F51" s="16" t="s">
        <v>84</v>
      </c>
      <c r="G51" s="18" t="s">
        <v>86</v>
      </c>
      <c r="H51" s="18" t="s">
        <v>85</v>
      </c>
      <c r="I51" s="19">
        <v>198300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>
        <f>AD52+AD53+AD54</f>
        <v>453</v>
      </c>
      <c r="AE51" s="16">
        <f t="shared" si="11"/>
        <v>151</v>
      </c>
    </row>
    <row r="52" spans="1:31" ht="13.2" x14ac:dyDescent="0.2">
      <c r="A52" s="35" t="s">
        <v>24</v>
      </c>
      <c r="B52" s="36"/>
      <c r="C52" s="36"/>
      <c r="D52" s="36"/>
      <c r="E52" s="36"/>
      <c r="F52" s="36"/>
      <c r="G52" s="36"/>
      <c r="H52" s="37"/>
      <c r="I52" s="12" t="s">
        <v>464</v>
      </c>
      <c r="J52" s="11">
        <v>8</v>
      </c>
      <c r="K52" s="11">
        <f t="shared" si="0"/>
        <v>24</v>
      </c>
      <c r="L52" s="2">
        <v>8</v>
      </c>
      <c r="M52" s="2">
        <f t="shared" si="1"/>
        <v>24</v>
      </c>
      <c r="N52" s="2">
        <v>8</v>
      </c>
      <c r="O52" s="2">
        <f t="shared" si="2"/>
        <v>8</v>
      </c>
      <c r="P52" s="2">
        <v>8</v>
      </c>
      <c r="Q52" s="2">
        <f t="shared" si="3"/>
        <v>16</v>
      </c>
      <c r="R52" s="2">
        <v>8</v>
      </c>
      <c r="S52" s="2">
        <f t="shared" si="4"/>
        <v>16</v>
      </c>
      <c r="T52" s="2">
        <v>8</v>
      </c>
      <c r="U52" s="2">
        <f t="shared" si="5"/>
        <v>16</v>
      </c>
      <c r="V52" s="2">
        <v>8</v>
      </c>
      <c r="W52" s="2">
        <f t="shared" si="6"/>
        <v>8</v>
      </c>
      <c r="X52" s="2">
        <v>8</v>
      </c>
      <c r="Y52" s="2">
        <f t="shared" si="7"/>
        <v>8</v>
      </c>
      <c r="Z52" s="2">
        <v>8</v>
      </c>
      <c r="AA52" s="2">
        <f t="shared" si="8"/>
        <v>16</v>
      </c>
      <c r="AB52" s="2">
        <v>8</v>
      </c>
      <c r="AC52" s="2">
        <f t="shared" si="9"/>
        <v>16</v>
      </c>
      <c r="AD52" s="2">
        <f t="shared" si="10"/>
        <v>152</v>
      </c>
      <c r="AE52" s="26"/>
    </row>
    <row r="53" spans="1:31" ht="13.2" x14ac:dyDescent="0.2">
      <c r="A53" s="38"/>
      <c r="B53" s="39"/>
      <c r="C53" s="39"/>
      <c r="D53" s="39"/>
      <c r="E53" s="39"/>
      <c r="F53" s="39"/>
      <c r="G53" s="39"/>
      <c r="H53" s="40"/>
      <c r="I53" s="12" t="s">
        <v>470</v>
      </c>
      <c r="J53" s="11">
        <v>8</v>
      </c>
      <c r="K53" s="11">
        <f t="shared" si="0"/>
        <v>24</v>
      </c>
      <c r="L53" s="2">
        <v>5</v>
      </c>
      <c r="M53" s="2">
        <f t="shared" si="1"/>
        <v>15</v>
      </c>
      <c r="N53" s="2">
        <v>6</v>
      </c>
      <c r="O53" s="2">
        <f t="shared" si="2"/>
        <v>6</v>
      </c>
      <c r="P53" s="2">
        <v>6</v>
      </c>
      <c r="Q53" s="2">
        <f t="shared" si="3"/>
        <v>12</v>
      </c>
      <c r="R53" s="2">
        <v>8</v>
      </c>
      <c r="S53" s="2">
        <f t="shared" si="4"/>
        <v>16</v>
      </c>
      <c r="T53" s="2">
        <v>8</v>
      </c>
      <c r="U53" s="2">
        <f t="shared" si="5"/>
        <v>16</v>
      </c>
      <c r="V53" s="2">
        <v>8</v>
      </c>
      <c r="W53" s="2">
        <f t="shared" si="6"/>
        <v>8</v>
      </c>
      <c r="X53" s="2">
        <v>9</v>
      </c>
      <c r="Y53" s="2">
        <f t="shared" si="7"/>
        <v>9</v>
      </c>
      <c r="Z53" s="2">
        <v>8</v>
      </c>
      <c r="AA53" s="2">
        <f t="shared" si="8"/>
        <v>16</v>
      </c>
      <c r="AB53" s="2">
        <v>8</v>
      </c>
      <c r="AC53" s="2">
        <f t="shared" si="9"/>
        <v>16</v>
      </c>
      <c r="AD53" s="2">
        <f t="shared" si="10"/>
        <v>138</v>
      </c>
      <c r="AE53" s="26"/>
    </row>
    <row r="54" spans="1:31" ht="13.2" x14ac:dyDescent="0.2">
      <c r="A54" s="41"/>
      <c r="B54" s="42"/>
      <c r="C54" s="42"/>
      <c r="D54" s="42"/>
      <c r="E54" s="42"/>
      <c r="F54" s="42"/>
      <c r="G54" s="42"/>
      <c r="H54" s="43"/>
      <c r="I54" s="12" t="s">
        <v>471</v>
      </c>
      <c r="J54" s="11">
        <v>10</v>
      </c>
      <c r="K54" s="11">
        <f t="shared" si="0"/>
        <v>30</v>
      </c>
      <c r="L54" s="2">
        <v>8</v>
      </c>
      <c r="M54" s="2">
        <f t="shared" si="1"/>
        <v>24</v>
      </c>
      <c r="N54" s="2">
        <v>5</v>
      </c>
      <c r="O54" s="2">
        <f t="shared" si="2"/>
        <v>5</v>
      </c>
      <c r="P54" s="2">
        <v>8</v>
      </c>
      <c r="Q54" s="2">
        <f t="shared" si="3"/>
        <v>16</v>
      </c>
      <c r="R54" s="2">
        <v>8</v>
      </c>
      <c r="S54" s="2">
        <f t="shared" si="4"/>
        <v>16</v>
      </c>
      <c r="T54" s="2">
        <v>8</v>
      </c>
      <c r="U54" s="2">
        <f t="shared" si="5"/>
        <v>16</v>
      </c>
      <c r="V54" s="2">
        <v>8</v>
      </c>
      <c r="W54" s="2">
        <f t="shared" si="6"/>
        <v>8</v>
      </c>
      <c r="X54" s="2">
        <v>8</v>
      </c>
      <c r="Y54" s="2">
        <f t="shared" si="7"/>
        <v>8</v>
      </c>
      <c r="Z54" s="2">
        <v>10</v>
      </c>
      <c r="AA54" s="2">
        <f t="shared" si="8"/>
        <v>20</v>
      </c>
      <c r="AB54" s="2">
        <v>10</v>
      </c>
      <c r="AC54" s="2">
        <f t="shared" si="9"/>
        <v>20</v>
      </c>
      <c r="AD54" s="2">
        <f t="shared" si="10"/>
        <v>163</v>
      </c>
      <c r="AE54" s="26"/>
    </row>
    <row r="55" spans="1:31" s="22" customFormat="1" ht="29.25" customHeight="1" x14ac:dyDescent="0.2">
      <c r="A55" s="16">
        <f>A51+1</f>
        <v>14</v>
      </c>
      <c r="B55" s="16"/>
      <c r="C55" s="17" t="s">
        <v>29</v>
      </c>
      <c r="D55" s="16" t="s">
        <v>87</v>
      </c>
      <c r="E55" s="16" t="s">
        <v>88</v>
      </c>
      <c r="F55" s="16" t="s">
        <v>89</v>
      </c>
      <c r="G55" s="18" t="s">
        <v>90</v>
      </c>
      <c r="H55" s="16" t="s">
        <v>90</v>
      </c>
      <c r="I55" s="19">
        <v>96488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>
        <f>AD56+AD57+AD58</f>
        <v>385</v>
      </c>
      <c r="AE55" s="16">
        <f t="shared" si="11"/>
        <v>128.33333333333334</v>
      </c>
    </row>
    <row r="56" spans="1:31" ht="13.2" x14ac:dyDescent="0.2">
      <c r="A56" s="35" t="s">
        <v>24</v>
      </c>
      <c r="B56" s="36"/>
      <c r="C56" s="36"/>
      <c r="D56" s="36"/>
      <c r="E56" s="36"/>
      <c r="F56" s="36"/>
      <c r="G56" s="36"/>
      <c r="H56" s="37"/>
      <c r="I56" s="12" t="s">
        <v>464</v>
      </c>
      <c r="J56" s="11">
        <v>5</v>
      </c>
      <c r="K56" s="11">
        <f t="shared" si="0"/>
        <v>15</v>
      </c>
      <c r="L56" s="2">
        <v>5</v>
      </c>
      <c r="M56" s="2">
        <f t="shared" si="1"/>
        <v>15</v>
      </c>
      <c r="N56" s="2">
        <v>5</v>
      </c>
      <c r="O56" s="2">
        <f t="shared" si="2"/>
        <v>5</v>
      </c>
      <c r="P56" s="2">
        <v>5</v>
      </c>
      <c r="Q56" s="2">
        <f t="shared" si="3"/>
        <v>10</v>
      </c>
      <c r="R56" s="2">
        <v>5</v>
      </c>
      <c r="S56" s="2">
        <f t="shared" si="4"/>
        <v>10</v>
      </c>
      <c r="T56" s="2">
        <v>5</v>
      </c>
      <c r="U56" s="2">
        <f t="shared" si="5"/>
        <v>10</v>
      </c>
      <c r="V56" s="2">
        <v>5</v>
      </c>
      <c r="W56" s="2">
        <f t="shared" si="6"/>
        <v>5</v>
      </c>
      <c r="X56" s="2">
        <v>5</v>
      </c>
      <c r="Y56" s="2">
        <f t="shared" si="7"/>
        <v>5</v>
      </c>
      <c r="Z56" s="2">
        <v>5</v>
      </c>
      <c r="AA56" s="2">
        <f t="shared" si="8"/>
        <v>10</v>
      </c>
      <c r="AB56" s="2">
        <v>5</v>
      </c>
      <c r="AC56" s="2">
        <f t="shared" si="9"/>
        <v>10</v>
      </c>
      <c r="AD56" s="2">
        <f t="shared" si="10"/>
        <v>95</v>
      </c>
      <c r="AE56" s="26"/>
    </row>
    <row r="57" spans="1:31" ht="13.2" x14ac:dyDescent="0.2">
      <c r="A57" s="38"/>
      <c r="B57" s="39"/>
      <c r="C57" s="39"/>
      <c r="D57" s="39"/>
      <c r="E57" s="39"/>
      <c r="F57" s="39"/>
      <c r="G57" s="39"/>
      <c r="H57" s="40"/>
      <c r="I57" s="12" t="s">
        <v>470</v>
      </c>
      <c r="J57" s="11">
        <v>8</v>
      </c>
      <c r="K57" s="11">
        <f t="shared" si="0"/>
        <v>24</v>
      </c>
      <c r="L57" s="2">
        <v>7</v>
      </c>
      <c r="M57" s="2">
        <f t="shared" si="1"/>
        <v>21</v>
      </c>
      <c r="N57" s="2">
        <v>6</v>
      </c>
      <c r="O57" s="2">
        <f t="shared" si="2"/>
        <v>6</v>
      </c>
      <c r="P57" s="2">
        <v>7</v>
      </c>
      <c r="Q57" s="2">
        <f t="shared" si="3"/>
        <v>14</v>
      </c>
      <c r="R57" s="2">
        <v>8</v>
      </c>
      <c r="S57" s="2">
        <f t="shared" si="4"/>
        <v>16</v>
      </c>
      <c r="T57" s="2">
        <v>4</v>
      </c>
      <c r="U57" s="2">
        <f t="shared" si="5"/>
        <v>8</v>
      </c>
      <c r="V57" s="2">
        <v>9</v>
      </c>
      <c r="W57" s="2">
        <f t="shared" si="6"/>
        <v>9</v>
      </c>
      <c r="X57" s="2">
        <v>4</v>
      </c>
      <c r="Y57" s="2">
        <f t="shared" si="7"/>
        <v>4</v>
      </c>
      <c r="Z57" s="2">
        <v>6</v>
      </c>
      <c r="AA57" s="2">
        <f t="shared" si="8"/>
        <v>12</v>
      </c>
      <c r="AB57" s="2">
        <v>1</v>
      </c>
      <c r="AC57" s="2">
        <f t="shared" si="9"/>
        <v>2</v>
      </c>
      <c r="AD57" s="2">
        <f t="shared" si="10"/>
        <v>116</v>
      </c>
      <c r="AE57" s="26"/>
    </row>
    <row r="58" spans="1:31" ht="13.2" x14ac:dyDescent="0.2">
      <c r="A58" s="41"/>
      <c r="B58" s="42"/>
      <c r="C58" s="42"/>
      <c r="D58" s="42"/>
      <c r="E58" s="42"/>
      <c r="F58" s="42"/>
      <c r="G58" s="42"/>
      <c r="H58" s="43"/>
      <c r="I58" s="12" t="s">
        <v>471</v>
      </c>
      <c r="J58" s="11">
        <v>10</v>
      </c>
      <c r="K58" s="11">
        <f>J58*3</f>
        <v>30</v>
      </c>
      <c r="L58" s="2">
        <v>9</v>
      </c>
      <c r="M58" s="2">
        <f t="shared" si="1"/>
        <v>27</v>
      </c>
      <c r="N58" s="2">
        <v>7</v>
      </c>
      <c r="O58" s="2">
        <f t="shared" si="2"/>
        <v>7</v>
      </c>
      <c r="P58" s="2">
        <v>8</v>
      </c>
      <c r="Q58" s="2">
        <f t="shared" si="3"/>
        <v>16</v>
      </c>
      <c r="R58" s="2">
        <v>9</v>
      </c>
      <c r="S58" s="2">
        <f t="shared" si="4"/>
        <v>18</v>
      </c>
      <c r="T58" s="2">
        <v>9</v>
      </c>
      <c r="U58" s="2">
        <f t="shared" si="5"/>
        <v>18</v>
      </c>
      <c r="V58" s="2">
        <v>9</v>
      </c>
      <c r="W58" s="2">
        <f t="shared" si="6"/>
        <v>9</v>
      </c>
      <c r="X58" s="2">
        <v>9</v>
      </c>
      <c r="Y58" s="2">
        <f t="shared" si="7"/>
        <v>9</v>
      </c>
      <c r="Z58" s="2">
        <v>10</v>
      </c>
      <c r="AA58" s="2">
        <f t="shared" si="8"/>
        <v>20</v>
      </c>
      <c r="AB58" s="2">
        <v>10</v>
      </c>
      <c r="AC58" s="2">
        <f t="shared" si="9"/>
        <v>20</v>
      </c>
      <c r="AD58" s="2">
        <f t="shared" si="10"/>
        <v>174</v>
      </c>
      <c r="AE58" s="26"/>
    </row>
    <row r="59" spans="1:31" s="22" customFormat="1" ht="13.2" x14ac:dyDescent="0.2">
      <c r="A59" s="16">
        <f>A55+1</f>
        <v>15</v>
      </c>
      <c r="B59" s="16" t="s">
        <v>69</v>
      </c>
      <c r="C59" s="17"/>
      <c r="D59" s="16" t="s">
        <v>91</v>
      </c>
      <c r="E59" s="16" t="s">
        <v>92</v>
      </c>
      <c r="F59" s="16" t="s">
        <v>93</v>
      </c>
      <c r="G59" s="18" t="s">
        <v>68</v>
      </c>
      <c r="H59" s="16" t="s">
        <v>94</v>
      </c>
      <c r="I59" s="19">
        <v>58586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>
        <f>AD60+AD61+AD62</f>
        <v>464</v>
      </c>
      <c r="AE59" s="16">
        <f t="shared" si="11"/>
        <v>154.66666666666666</v>
      </c>
    </row>
    <row r="60" spans="1:31" ht="13.2" x14ac:dyDescent="0.2">
      <c r="A60" s="35" t="s">
        <v>24</v>
      </c>
      <c r="B60" s="36"/>
      <c r="C60" s="36"/>
      <c r="D60" s="36"/>
      <c r="E60" s="36"/>
      <c r="F60" s="36"/>
      <c r="G60" s="36"/>
      <c r="H60" s="37"/>
      <c r="I60" s="12" t="s">
        <v>464</v>
      </c>
      <c r="J60" s="11">
        <v>6</v>
      </c>
      <c r="K60" s="11">
        <f t="shared" si="0"/>
        <v>18</v>
      </c>
      <c r="L60" s="2">
        <v>6</v>
      </c>
      <c r="M60" s="2">
        <f t="shared" si="1"/>
        <v>18</v>
      </c>
      <c r="N60" s="2">
        <v>6</v>
      </c>
      <c r="O60" s="2">
        <f t="shared" si="2"/>
        <v>6</v>
      </c>
      <c r="P60" s="2">
        <v>6</v>
      </c>
      <c r="Q60" s="2">
        <f t="shared" si="3"/>
        <v>12</v>
      </c>
      <c r="R60" s="2">
        <v>6</v>
      </c>
      <c r="S60" s="2">
        <f t="shared" si="4"/>
        <v>12</v>
      </c>
      <c r="T60" s="2">
        <v>6</v>
      </c>
      <c r="U60" s="2">
        <f t="shared" si="5"/>
        <v>12</v>
      </c>
      <c r="V60" s="2">
        <v>6</v>
      </c>
      <c r="W60" s="2">
        <f t="shared" si="6"/>
        <v>6</v>
      </c>
      <c r="X60" s="2">
        <v>6</v>
      </c>
      <c r="Y60" s="2">
        <f t="shared" si="7"/>
        <v>6</v>
      </c>
      <c r="Z60" s="2">
        <v>6</v>
      </c>
      <c r="AA60" s="2">
        <f t="shared" si="8"/>
        <v>12</v>
      </c>
      <c r="AB60" s="2">
        <v>6</v>
      </c>
      <c r="AC60" s="2">
        <f t="shared" si="9"/>
        <v>12</v>
      </c>
      <c r="AD60" s="2">
        <f t="shared" si="10"/>
        <v>114</v>
      </c>
      <c r="AE60" s="26"/>
    </row>
    <row r="61" spans="1:31" ht="13.2" x14ac:dyDescent="0.2">
      <c r="A61" s="38"/>
      <c r="B61" s="39"/>
      <c r="C61" s="39"/>
      <c r="D61" s="39"/>
      <c r="E61" s="39"/>
      <c r="F61" s="39"/>
      <c r="G61" s="39"/>
      <c r="H61" s="40"/>
      <c r="I61" s="12" t="s">
        <v>470</v>
      </c>
      <c r="J61" s="11">
        <v>10</v>
      </c>
      <c r="K61" s="11">
        <f t="shared" si="0"/>
        <v>30</v>
      </c>
      <c r="L61" s="2">
        <v>9</v>
      </c>
      <c r="M61" s="2">
        <f t="shared" si="1"/>
        <v>27</v>
      </c>
      <c r="N61" s="2">
        <v>8</v>
      </c>
      <c r="O61" s="2">
        <f t="shared" si="2"/>
        <v>8</v>
      </c>
      <c r="P61" s="2">
        <v>9</v>
      </c>
      <c r="Q61" s="2">
        <f t="shared" si="3"/>
        <v>18</v>
      </c>
      <c r="R61" s="2">
        <v>10</v>
      </c>
      <c r="S61" s="2">
        <f t="shared" si="4"/>
        <v>20</v>
      </c>
      <c r="T61" s="2">
        <v>8</v>
      </c>
      <c r="U61" s="2">
        <f t="shared" si="5"/>
        <v>16</v>
      </c>
      <c r="V61" s="2">
        <v>9</v>
      </c>
      <c r="W61" s="2">
        <f t="shared" si="6"/>
        <v>9</v>
      </c>
      <c r="X61" s="2">
        <v>8</v>
      </c>
      <c r="Y61" s="2">
        <f t="shared" si="7"/>
        <v>8</v>
      </c>
      <c r="Z61" s="2">
        <v>9</v>
      </c>
      <c r="AA61" s="2">
        <f t="shared" si="8"/>
        <v>18</v>
      </c>
      <c r="AB61" s="2">
        <v>9</v>
      </c>
      <c r="AC61" s="2">
        <f t="shared" si="9"/>
        <v>18</v>
      </c>
      <c r="AD61" s="2">
        <f t="shared" si="10"/>
        <v>172</v>
      </c>
      <c r="AE61" s="26"/>
    </row>
    <row r="62" spans="1:31" ht="13.2" x14ac:dyDescent="0.2">
      <c r="A62" s="41"/>
      <c r="B62" s="42"/>
      <c r="C62" s="42"/>
      <c r="D62" s="42"/>
      <c r="E62" s="42"/>
      <c r="F62" s="42"/>
      <c r="G62" s="42"/>
      <c r="H62" s="43"/>
      <c r="I62" s="12" t="s">
        <v>471</v>
      </c>
      <c r="J62" s="11">
        <v>10</v>
      </c>
      <c r="K62" s="11">
        <f t="shared" si="0"/>
        <v>30</v>
      </c>
      <c r="L62" s="2">
        <v>10</v>
      </c>
      <c r="M62" s="2">
        <f t="shared" si="1"/>
        <v>30</v>
      </c>
      <c r="N62" s="2">
        <v>7</v>
      </c>
      <c r="O62" s="2">
        <f t="shared" si="2"/>
        <v>7</v>
      </c>
      <c r="P62" s="2">
        <v>9</v>
      </c>
      <c r="Q62" s="2">
        <f t="shared" si="3"/>
        <v>18</v>
      </c>
      <c r="R62" s="2">
        <v>9</v>
      </c>
      <c r="S62" s="2">
        <f t="shared" si="4"/>
        <v>18</v>
      </c>
      <c r="T62" s="2">
        <v>9</v>
      </c>
      <c r="U62" s="2">
        <f t="shared" si="5"/>
        <v>18</v>
      </c>
      <c r="V62" s="2">
        <v>9</v>
      </c>
      <c r="W62" s="2">
        <f t="shared" si="6"/>
        <v>9</v>
      </c>
      <c r="X62" s="2">
        <v>8</v>
      </c>
      <c r="Y62" s="2">
        <f t="shared" si="7"/>
        <v>8</v>
      </c>
      <c r="Z62" s="2">
        <v>10</v>
      </c>
      <c r="AA62" s="2">
        <f t="shared" si="8"/>
        <v>20</v>
      </c>
      <c r="AB62" s="2">
        <v>10</v>
      </c>
      <c r="AC62" s="2">
        <f t="shared" si="9"/>
        <v>20</v>
      </c>
      <c r="AD62" s="2">
        <f t="shared" si="10"/>
        <v>178</v>
      </c>
      <c r="AE62" s="26"/>
    </row>
    <row r="63" spans="1:31" s="22" customFormat="1" ht="20.399999999999999" x14ac:dyDescent="0.2">
      <c r="A63" s="16">
        <f>A59+1</f>
        <v>16</v>
      </c>
      <c r="B63" s="16" t="s">
        <v>99</v>
      </c>
      <c r="C63" s="17"/>
      <c r="D63" s="16" t="s">
        <v>95</v>
      </c>
      <c r="E63" s="16" t="s">
        <v>96</v>
      </c>
      <c r="F63" s="16" t="s">
        <v>27</v>
      </c>
      <c r="G63" s="18" t="s">
        <v>98</v>
      </c>
      <c r="H63" s="18" t="s">
        <v>97</v>
      </c>
      <c r="I63" s="19">
        <v>144000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>
        <f>AD64+AD65+AD66</f>
        <v>489</v>
      </c>
      <c r="AE63" s="16">
        <f t="shared" si="11"/>
        <v>163</v>
      </c>
    </row>
    <row r="64" spans="1:31" ht="13.2" x14ac:dyDescent="0.2">
      <c r="A64" s="35" t="s">
        <v>24</v>
      </c>
      <c r="B64" s="36"/>
      <c r="C64" s="36"/>
      <c r="D64" s="36"/>
      <c r="E64" s="36"/>
      <c r="F64" s="36"/>
      <c r="G64" s="36"/>
      <c r="H64" s="37"/>
      <c r="I64" s="12" t="s">
        <v>464</v>
      </c>
      <c r="J64" s="11">
        <v>7</v>
      </c>
      <c r="K64" s="11">
        <f t="shared" si="0"/>
        <v>21</v>
      </c>
      <c r="L64" s="2">
        <v>7</v>
      </c>
      <c r="M64" s="2">
        <f t="shared" si="1"/>
        <v>21</v>
      </c>
      <c r="N64" s="2">
        <v>7</v>
      </c>
      <c r="O64" s="2">
        <f t="shared" si="2"/>
        <v>7</v>
      </c>
      <c r="P64" s="2">
        <v>7</v>
      </c>
      <c r="Q64" s="2">
        <f t="shared" si="3"/>
        <v>14</v>
      </c>
      <c r="R64" s="2">
        <v>7</v>
      </c>
      <c r="S64" s="2">
        <f t="shared" si="4"/>
        <v>14</v>
      </c>
      <c r="T64" s="2">
        <v>7</v>
      </c>
      <c r="U64" s="2">
        <f t="shared" si="5"/>
        <v>14</v>
      </c>
      <c r="V64" s="2">
        <v>7</v>
      </c>
      <c r="W64" s="2">
        <f t="shared" si="6"/>
        <v>7</v>
      </c>
      <c r="X64" s="2">
        <v>7</v>
      </c>
      <c r="Y64" s="2">
        <f t="shared" si="7"/>
        <v>7</v>
      </c>
      <c r="Z64" s="2">
        <v>7</v>
      </c>
      <c r="AA64" s="2">
        <f t="shared" si="8"/>
        <v>14</v>
      </c>
      <c r="AB64" s="2">
        <v>7</v>
      </c>
      <c r="AC64" s="2">
        <f t="shared" si="9"/>
        <v>14</v>
      </c>
      <c r="AD64" s="2">
        <f t="shared" si="10"/>
        <v>133</v>
      </c>
      <c r="AE64" s="26"/>
    </row>
    <row r="65" spans="1:31" ht="13.2" x14ac:dyDescent="0.2">
      <c r="A65" s="38"/>
      <c r="B65" s="39"/>
      <c r="C65" s="39"/>
      <c r="D65" s="39"/>
      <c r="E65" s="39"/>
      <c r="F65" s="39"/>
      <c r="G65" s="39"/>
      <c r="H65" s="40"/>
      <c r="I65" s="12" t="s">
        <v>470</v>
      </c>
      <c r="J65" s="11">
        <v>10</v>
      </c>
      <c r="K65" s="11">
        <f t="shared" si="0"/>
        <v>30</v>
      </c>
      <c r="L65" s="2">
        <v>8</v>
      </c>
      <c r="M65" s="2">
        <f t="shared" si="1"/>
        <v>24</v>
      </c>
      <c r="N65" s="2">
        <v>8</v>
      </c>
      <c r="O65" s="2">
        <f t="shared" si="2"/>
        <v>8</v>
      </c>
      <c r="P65" s="2">
        <v>8</v>
      </c>
      <c r="Q65" s="2">
        <f t="shared" si="3"/>
        <v>16</v>
      </c>
      <c r="R65" s="2">
        <v>9</v>
      </c>
      <c r="S65" s="2">
        <f t="shared" si="4"/>
        <v>18</v>
      </c>
      <c r="T65" s="2">
        <v>7</v>
      </c>
      <c r="U65" s="2">
        <f t="shared" si="5"/>
        <v>14</v>
      </c>
      <c r="V65" s="2">
        <v>10</v>
      </c>
      <c r="W65" s="2">
        <f t="shared" si="6"/>
        <v>10</v>
      </c>
      <c r="X65" s="2">
        <v>9</v>
      </c>
      <c r="Y65" s="2">
        <f t="shared" si="7"/>
        <v>9</v>
      </c>
      <c r="Z65" s="2">
        <v>10</v>
      </c>
      <c r="AA65" s="2">
        <f t="shared" si="8"/>
        <v>20</v>
      </c>
      <c r="AB65" s="2">
        <v>9</v>
      </c>
      <c r="AC65" s="2">
        <f t="shared" si="9"/>
        <v>18</v>
      </c>
      <c r="AD65" s="2">
        <f t="shared" si="10"/>
        <v>167</v>
      </c>
      <c r="AE65" s="26"/>
    </row>
    <row r="66" spans="1:31" ht="13.2" x14ac:dyDescent="0.2">
      <c r="A66" s="41"/>
      <c r="B66" s="42"/>
      <c r="C66" s="42"/>
      <c r="D66" s="42"/>
      <c r="E66" s="42"/>
      <c r="F66" s="42"/>
      <c r="G66" s="42"/>
      <c r="H66" s="43"/>
      <c r="I66" s="12" t="s">
        <v>471</v>
      </c>
      <c r="J66" s="11">
        <v>10</v>
      </c>
      <c r="K66" s="11">
        <f t="shared" si="0"/>
        <v>30</v>
      </c>
      <c r="L66" s="2">
        <v>10</v>
      </c>
      <c r="M66" s="2">
        <f t="shared" si="1"/>
        <v>30</v>
      </c>
      <c r="N66" s="2">
        <v>9</v>
      </c>
      <c r="O66" s="2">
        <f t="shared" si="2"/>
        <v>9</v>
      </c>
      <c r="P66" s="2">
        <v>10</v>
      </c>
      <c r="Q66" s="2">
        <f t="shared" si="3"/>
        <v>20</v>
      </c>
      <c r="R66" s="2">
        <v>10</v>
      </c>
      <c r="S66" s="2">
        <f t="shared" si="4"/>
        <v>20</v>
      </c>
      <c r="T66" s="2">
        <v>10</v>
      </c>
      <c r="U66" s="2">
        <f t="shared" si="5"/>
        <v>20</v>
      </c>
      <c r="V66" s="2">
        <v>10</v>
      </c>
      <c r="W66" s="2">
        <f t="shared" si="6"/>
        <v>10</v>
      </c>
      <c r="X66" s="2">
        <v>10</v>
      </c>
      <c r="Y66" s="2">
        <f t="shared" si="7"/>
        <v>10</v>
      </c>
      <c r="Z66" s="2">
        <v>10</v>
      </c>
      <c r="AA66" s="2">
        <f t="shared" si="8"/>
        <v>20</v>
      </c>
      <c r="AB66" s="2">
        <v>10</v>
      </c>
      <c r="AC66" s="2">
        <f t="shared" si="9"/>
        <v>20</v>
      </c>
      <c r="AD66" s="2">
        <f t="shared" si="10"/>
        <v>189</v>
      </c>
      <c r="AE66" s="26"/>
    </row>
    <row r="67" spans="1:31" s="22" customFormat="1" ht="20.399999999999999" x14ac:dyDescent="0.2">
      <c r="A67" s="16">
        <f>A63+1</f>
        <v>17</v>
      </c>
      <c r="B67" s="16"/>
      <c r="C67" s="17" t="s">
        <v>29</v>
      </c>
      <c r="D67" s="16" t="s">
        <v>100</v>
      </c>
      <c r="E67" s="16" t="s">
        <v>101</v>
      </c>
      <c r="F67" s="16" t="s">
        <v>102</v>
      </c>
      <c r="G67" s="18" t="s">
        <v>33</v>
      </c>
      <c r="H67" s="16" t="s">
        <v>103</v>
      </c>
      <c r="I67" s="19">
        <v>140800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>
        <f>AD68+AD69+AD70</f>
        <v>428</v>
      </c>
      <c r="AE67" s="16">
        <f t="shared" si="11"/>
        <v>142.66666666666666</v>
      </c>
    </row>
    <row r="68" spans="1:31" ht="13.2" x14ac:dyDescent="0.2">
      <c r="A68" s="35" t="s">
        <v>24</v>
      </c>
      <c r="B68" s="36"/>
      <c r="C68" s="36"/>
      <c r="D68" s="36"/>
      <c r="E68" s="36"/>
      <c r="F68" s="36"/>
      <c r="G68" s="36"/>
      <c r="H68" s="37"/>
      <c r="I68" s="12" t="s">
        <v>464</v>
      </c>
      <c r="J68" s="11">
        <v>5</v>
      </c>
      <c r="K68" s="11">
        <f t="shared" ref="K68:K130" si="12">J68*3</f>
        <v>15</v>
      </c>
      <c r="L68" s="2">
        <v>5</v>
      </c>
      <c r="M68" s="2">
        <f t="shared" ref="M68:M130" si="13">L68*3</f>
        <v>15</v>
      </c>
      <c r="N68" s="2">
        <v>5</v>
      </c>
      <c r="O68" s="2">
        <f t="shared" ref="O68:O130" si="14">N68*1</f>
        <v>5</v>
      </c>
      <c r="P68" s="2">
        <v>5</v>
      </c>
      <c r="Q68" s="2">
        <f t="shared" ref="Q68:Q130" si="15">P68*2</f>
        <v>10</v>
      </c>
      <c r="R68" s="2">
        <v>5</v>
      </c>
      <c r="S68" s="2">
        <f t="shared" ref="S68:S130" si="16">R68*2</f>
        <v>10</v>
      </c>
      <c r="T68" s="2">
        <v>5</v>
      </c>
      <c r="U68" s="2">
        <f t="shared" ref="U68:U130" si="17">T68*2</f>
        <v>10</v>
      </c>
      <c r="V68" s="2">
        <v>5</v>
      </c>
      <c r="W68" s="2">
        <f t="shared" ref="W68:W130" si="18">V68*1</f>
        <v>5</v>
      </c>
      <c r="X68" s="2">
        <v>5</v>
      </c>
      <c r="Y68" s="2">
        <f t="shared" ref="Y68:Y130" si="19">X68*1</f>
        <v>5</v>
      </c>
      <c r="Z68" s="2">
        <v>5</v>
      </c>
      <c r="AA68" s="2">
        <f t="shared" ref="AA68:AA130" si="20">Z68*2</f>
        <v>10</v>
      </c>
      <c r="AB68" s="2">
        <v>5</v>
      </c>
      <c r="AC68" s="2">
        <f t="shared" ref="AC68:AC130" si="21">AB68*2</f>
        <v>10</v>
      </c>
      <c r="AD68" s="2">
        <f t="shared" si="10"/>
        <v>95</v>
      </c>
      <c r="AE68" s="26"/>
    </row>
    <row r="69" spans="1:31" ht="13.2" x14ac:dyDescent="0.2">
      <c r="A69" s="38"/>
      <c r="B69" s="39"/>
      <c r="C69" s="39"/>
      <c r="D69" s="39"/>
      <c r="E69" s="39"/>
      <c r="F69" s="39"/>
      <c r="G69" s="39"/>
      <c r="H69" s="40"/>
      <c r="I69" s="12" t="s">
        <v>470</v>
      </c>
      <c r="J69" s="11">
        <v>9</v>
      </c>
      <c r="K69" s="11">
        <f t="shared" si="12"/>
        <v>27</v>
      </c>
      <c r="L69" s="2">
        <v>7</v>
      </c>
      <c r="M69" s="2">
        <f t="shared" si="13"/>
        <v>21</v>
      </c>
      <c r="N69" s="2">
        <v>8</v>
      </c>
      <c r="O69" s="2">
        <f t="shared" si="14"/>
        <v>8</v>
      </c>
      <c r="P69" s="2">
        <v>8</v>
      </c>
      <c r="Q69" s="2">
        <f t="shared" si="15"/>
        <v>16</v>
      </c>
      <c r="R69" s="2">
        <v>8</v>
      </c>
      <c r="S69" s="2">
        <f t="shared" si="16"/>
        <v>16</v>
      </c>
      <c r="T69" s="2">
        <v>1</v>
      </c>
      <c r="U69" s="2">
        <f t="shared" si="17"/>
        <v>2</v>
      </c>
      <c r="V69" s="2">
        <v>10</v>
      </c>
      <c r="W69" s="2">
        <f t="shared" si="18"/>
        <v>10</v>
      </c>
      <c r="X69" s="2">
        <v>8</v>
      </c>
      <c r="Y69" s="2">
        <f t="shared" si="19"/>
        <v>8</v>
      </c>
      <c r="Z69" s="2">
        <v>9</v>
      </c>
      <c r="AA69" s="2">
        <f t="shared" si="20"/>
        <v>18</v>
      </c>
      <c r="AB69" s="2">
        <v>9</v>
      </c>
      <c r="AC69" s="2">
        <f t="shared" si="21"/>
        <v>18</v>
      </c>
      <c r="AD69" s="2">
        <f t="shared" ref="AD69:AD132" si="22">K69+M69+O69+Q69+S69+U69+W69+Y69+AA69+AC69</f>
        <v>144</v>
      </c>
      <c r="AE69" s="26"/>
    </row>
    <row r="70" spans="1:31" ht="13.2" x14ac:dyDescent="0.2">
      <c r="A70" s="41"/>
      <c r="B70" s="42"/>
      <c r="C70" s="42"/>
      <c r="D70" s="42"/>
      <c r="E70" s="42"/>
      <c r="F70" s="42"/>
      <c r="G70" s="42"/>
      <c r="H70" s="43"/>
      <c r="I70" s="12" t="s">
        <v>471</v>
      </c>
      <c r="J70" s="11">
        <v>10</v>
      </c>
      <c r="K70" s="11">
        <f t="shared" si="12"/>
        <v>30</v>
      </c>
      <c r="L70" s="2">
        <v>10</v>
      </c>
      <c r="M70" s="2">
        <f t="shared" si="13"/>
        <v>30</v>
      </c>
      <c r="N70" s="2">
        <v>9</v>
      </c>
      <c r="O70" s="2">
        <f t="shared" si="14"/>
        <v>9</v>
      </c>
      <c r="P70" s="2">
        <v>10</v>
      </c>
      <c r="Q70" s="2">
        <f t="shared" si="15"/>
        <v>20</v>
      </c>
      <c r="R70" s="2">
        <v>10</v>
      </c>
      <c r="S70" s="2">
        <f t="shared" si="16"/>
        <v>20</v>
      </c>
      <c r="T70" s="2">
        <v>10</v>
      </c>
      <c r="U70" s="2">
        <f t="shared" si="17"/>
        <v>20</v>
      </c>
      <c r="V70" s="2">
        <v>10</v>
      </c>
      <c r="W70" s="2">
        <f t="shared" si="18"/>
        <v>10</v>
      </c>
      <c r="X70" s="2">
        <v>10</v>
      </c>
      <c r="Y70" s="2">
        <f t="shared" si="19"/>
        <v>10</v>
      </c>
      <c r="Z70" s="2">
        <v>10</v>
      </c>
      <c r="AA70" s="2">
        <f t="shared" si="20"/>
        <v>20</v>
      </c>
      <c r="AB70" s="2">
        <v>10</v>
      </c>
      <c r="AC70" s="2">
        <f t="shared" si="21"/>
        <v>20</v>
      </c>
      <c r="AD70" s="2">
        <f t="shared" si="22"/>
        <v>189</v>
      </c>
      <c r="AE70" s="26"/>
    </row>
    <row r="71" spans="1:31" s="22" customFormat="1" ht="39" customHeight="1" x14ac:dyDescent="0.2">
      <c r="A71" s="16">
        <f>A67+1</f>
        <v>18</v>
      </c>
      <c r="B71" s="16"/>
      <c r="C71" s="17" t="s">
        <v>40</v>
      </c>
      <c r="D71" s="16" t="s">
        <v>104</v>
      </c>
      <c r="E71" s="16" t="s">
        <v>105</v>
      </c>
      <c r="F71" s="16" t="s">
        <v>106</v>
      </c>
      <c r="G71" s="18" t="s">
        <v>108</v>
      </c>
      <c r="H71" s="32" t="s">
        <v>107</v>
      </c>
      <c r="I71" s="19">
        <v>194000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>
        <f>AD72+AD73+AD74</f>
        <v>436</v>
      </c>
      <c r="AE71" s="16">
        <f t="shared" ref="AE71:AE131" si="23">AD71/3</f>
        <v>145.33333333333334</v>
      </c>
    </row>
    <row r="72" spans="1:31" ht="13.2" x14ac:dyDescent="0.2">
      <c r="A72" s="35" t="s">
        <v>24</v>
      </c>
      <c r="B72" s="36"/>
      <c r="C72" s="36"/>
      <c r="D72" s="36"/>
      <c r="E72" s="36"/>
      <c r="F72" s="36"/>
      <c r="G72" s="36"/>
      <c r="H72" s="37"/>
      <c r="I72" s="12" t="s">
        <v>464</v>
      </c>
      <c r="J72" s="11">
        <v>6</v>
      </c>
      <c r="K72" s="11">
        <f t="shared" si="12"/>
        <v>18</v>
      </c>
      <c r="L72" s="2">
        <v>6</v>
      </c>
      <c r="M72" s="2">
        <f t="shared" si="13"/>
        <v>18</v>
      </c>
      <c r="N72" s="2">
        <v>6</v>
      </c>
      <c r="O72" s="2">
        <f t="shared" si="14"/>
        <v>6</v>
      </c>
      <c r="P72" s="2">
        <v>6</v>
      </c>
      <c r="Q72" s="2">
        <f t="shared" si="15"/>
        <v>12</v>
      </c>
      <c r="R72" s="2">
        <v>6</v>
      </c>
      <c r="S72" s="2">
        <f t="shared" si="16"/>
        <v>12</v>
      </c>
      <c r="T72" s="2">
        <v>6</v>
      </c>
      <c r="U72" s="2">
        <f t="shared" si="17"/>
        <v>12</v>
      </c>
      <c r="V72" s="2">
        <v>6</v>
      </c>
      <c r="W72" s="2">
        <f t="shared" si="18"/>
        <v>6</v>
      </c>
      <c r="X72" s="2">
        <v>6</v>
      </c>
      <c r="Y72" s="2">
        <f t="shared" si="19"/>
        <v>6</v>
      </c>
      <c r="Z72" s="2">
        <v>6</v>
      </c>
      <c r="AA72" s="2">
        <f t="shared" si="20"/>
        <v>12</v>
      </c>
      <c r="AB72" s="2">
        <v>6</v>
      </c>
      <c r="AC72" s="2">
        <f t="shared" si="21"/>
        <v>12</v>
      </c>
      <c r="AD72" s="2">
        <f t="shared" si="22"/>
        <v>114</v>
      </c>
      <c r="AE72" s="26"/>
    </row>
    <row r="73" spans="1:31" ht="13.2" x14ac:dyDescent="0.2">
      <c r="A73" s="38"/>
      <c r="B73" s="39"/>
      <c r="C73" s="39"/>
      <c r="D73" s="39"/>
      <c r="E73" s="39"/>
      <c r="F73" s="39"/>
      <c r="G73" s="39"/>
      <c r="H73" s="40"/>
      <c r="I73" s="12" t="s">
        <v>470</v>
      </c>
      <c r="J73" s="11">
        <v>10</v>
      </c>
      <c r="K73" s="11">
        <f t="shared" si="12"/>
        <v>30</v>
      </c>
      <c r="L73" s="2">
        <v>8</v>
      </c>
      <c r="M73" s="2">
        <f t="shared" si="13"/>
        <v>24</v>
      </c>
      <c r="N73" s="2">
        <v>6</v>
      </c>
      <c r="O73" s="2">
        <f t="shared" si="14"/>
        <v>6</v>
      </c>
      <c r="P73" s="2">
        <v>8</v>
      </c>
      <c r="Q73" s="2">
        <f t="shared" si="15"/>
        <v>16</v>
      </c>
      <c r="R73" s="2">
        <v>9</v>
      </c>
      <c r="S73" s="2">
        <f t="shared" si="16"/>
        <v>18</v>
      </c>
      <c r="T73" s="2">
        <v>9</v>
      </c>
      <c r="U73" s="2">
        <f t="shared" si="17"/>
        <v>18</v>
      </c>
      <c r="V73" s="2">
        <v>8</v>
      </c>
      <c r="W73" s="2">
        <f t="shared" si="18"/>
        <v>8</v>
      </c>
      <c r="X73" s="2">
        <v>8</v>
      </c>
      <c r="Y73" s="2">
        <f t="shared" si="19"/>
        <v>8</v>
      </c>
      <c r="Z73" s="2">
        <v>9</v>
      </c>
      <c r="AA73" s="2">
        <f t="shared" si="20"/>
        <v>18</v>
      </c>
      <c r="AB73" s="2">
        <v>7</v>
      </c>
      <c r="AC73" s="2">
        <f t="shared" si="21"/>
        <v>14</v>
      </c>
      <c r="AD73" s="2">
        <f t="shared" si="22"/>
        <v>160</v>
      </c>
      <c r="AE73" s="26"/>
    </row>
    <row r="74" spans="1:31" ht="13.2" x14ac:dyDescent="0.2">
      <c r="A74" s="41"/>
      <c r="B74" s="42"/>
      <c r="C74" s="42"/>
      <c r="D74" s="42"/>
      <c r="E74" s="42"/>
      <c r="F74" s="42"/>
      <c r="G74" s="42"/>
      <c r="H74" s="43"/>
      <c r="I74" s="12" t="s">
        <v>471</v>
      </c>
      <c r="J74" s="11">
        <v>10</v>
      </c>
      <c r="K74" s="11">
        <f t="shared" si="12"/>
        <v>30</v>
      </c>
      <c r="L74" s="2">
        <v>8</v>
      </c>
      <c r="M74" s="2">
        <f t="shared" si="13"/>
        <v>24</v>
      </c>
      <c r="N74" s="2">
        <v>7</v>
      </c>
      <c r="O74" s="2">
        <f t="shared" si="14"/>
        <v>7</v>
      </c>
      <c r="P74" s="2">
        <v>7</v>
      </c>
      <c r="Q74" s="2">
        <f t="shared" si="15"/>
        <v>14</v>
      </c>
      <c r="R74" s="2">
        <v>8</v>
      </c>
      <c r="S74" s="2">
        <f t="shared" si="16"/>
        <v>16</v>
      </c>
      <c r="T74" s="2">
        <v>8</v>
      </c>
      <c r="U74" s="2">
        <f t="shared" si="17"/>
        <v>16</v>
      </c>
      <c r="V74" s="2">
        <v>8</v>
      </c>
      <c r="W74" s="2">
        <f t="shared" si="18"/>
        <v>8</v>
      </c>
      <c r="X74" s="2">
        <v>7</v>
      </c>
      <c r="Y74" s="2">
        <f t="shared" si="19"/>
        <v>7</v>
      </c>
      <c r="Z74" s="2">
        <v>10</v>
      </c>
      <c r="AA74" s="2">
        <f t="shared" si="20"/>
        <v>20</v>
      </c>
      <c r="AB74" s="2">
        <v>10</v>
      </c>
      <c r="AC74" s="2">
        <f t="shared" si="21"/>
        <v>20</v>
      </c>
      <c r="AD74" s="2">
        <f t="shared" si="22"/>
        <v>162</v>
      </c>
      <c r="AE74" s="26"/>
    </row>
    <row r="75" spans="1:31" s="22" customFormat="1" ht="20.399999999999999" x14ac:dyDescent="0.2">
      <c r="A75" s="16">
        <f>A71+1</f>
        <v>19</v>
      </c>
      <c r="B75" s="16" t="s">
        <v>99</v>
      </c>
      <c r="C75" s="17"/>
      <c r="D75" s="16" t="s">
        <v>109</v>
      </c>
      <c r="E75" s="16" t="s">
        <v>110</v>
      </c>
      <c r="F75" s="16" t="s">
        <v>111</v>
      </c>
      <c r="G75" s="18" t="s">
        <v>113</v>
      </c>
      <c r="H75" s="32" t="s">
        <v>112</v>
      </c>
      <c r="I75" s="19">
        <v>91000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>
        <f>AD76+AD77+AD78</f>
        <v>373</v>
      </c>
      <c r="AE75" s="16">
        <f t="shared" si="23"/>
        <v>124.33333333333333</v>
      </c>
    </row>
    <row r="76" spans="1:31" ht="13.2" x14ac:dyDescent="0.2">
      <c r="A76" s="35" t="s">
        <v>24</v>
      </c>
      <c r="B76" s="36"/>
      <c r="C76" s="36"/>
      <c r="D76" s="36"/>
      <c r="E76" s="36"/>
      <c r="F76" s="36"/>
      <c r="G76" s="36"/>
      <c r="H76" s="37"/>
      <c r="I76" s="12" t="s">
        <v>465</v>
      </c>
      <c r="J76" s="11">
        <v>4</v>
      </c>
      <c r="K76" s="11">
        <f t="shared" si="12"/>
        <v>12</v>
      </c>
      <c r="L76" s="2">
        <v>4</v>
      </c>
      <c r="M76" s="2">
        <f t="shared" si="13"/>
        <v>12</v>
      </c>
      <c r="N76" s="2">
        <v>2</v>
      </c>
      <c r="O76" s="2">
        <f t="shared" si="14"/>
        <v>2</v>
      </c>
      <c r="P76" s="2">
        <v>5</v>
      </c>
      <c r="Q76" s="2">
        <f t="shared" si="15"/>
        <v>10</v>
      </c>
      <c r="R76" s="2">
        <v>5</v>
      </c>
      <c r="S76" s="2">
        <f t="shared" si="16"/>
        <v>10</v>
      </c>
      <c r="T76" s="2">
        <v>3</v>
      </c>
      <c r="U76" s="2">
        <f t="shared" si="17"/>
        <v>6</v>
      </c>
      <c r="V76" s="2">
        <v>4</v>
      </c>
      <c r="W76" s="2">
        <f t="shared" si="18"/>
        <v>4</v>
      </c>
      <c r="X76" s="2">
        <v>4</v>
      </c>
      <c r="Y76" s="2">
        <f t="shared" si="19"/>
        <v>4</v>
      </c>
      <c r="Z76" s="2">
        <v>4</v>
      </c>
      <c r="AA76" s="2">
        <f t="shared" si="20"/>
        <v>8</v>
      </c>
      <c r="AB76" s="2">
        <v>4</v>
      </c>
      <c r="AC76" s="2">
        <f t="shared" si="21"/>
        <v>8</v>
      </c>
      <c r="AD76" s="2">
        <f t="shared" si="22"/>
        <v>76</v>
      </c>
      <c r="AE76" s="26"/>
    </row>
    <row r="77" spans="1:31" ht="13.2" x14ac:dyDescent="0.2">
      <c r="A77" s="38"/>
      <c r="B77" s="39"/>
      <c r="C77" s="39"/>
      <c r="D77" s="39"/>
      <c r="E77" s="39"/>
      <c r="F77" s="39"/>
      <c r="G77" s="39"/>
      <c r="H77" s="40"/>
      <c r="I77" s="12" t="s">
        <v>486</v>
      </c>
      <c r="J77" s="11">
        <v>7</v>
      </c>
      <c r="K77" s="11">
        <f t="shared" si="12"/>
        <v>21</v>
      </c>
      <c r="L77" s="2">
        <v>6</v>
      </c>
      <c r="M77" s="2">
        <f t="shared" si="13"/>
        <v>18</v>
      </c>
      <c r="N77" s="2">
        <v>6</v>
      </c>
      <c r="O77" s="2">
        <f t="shared" si="14"/>
        <v>6</v>
      </c>
      <c r="P77" s="2">
        <v>8</v>
      </c>
      <c r="Q77" s="2">
        <f t="shared" si="15"/>
        <v>16</v>
      </c>
      <c r="R77" s="2">
        <v>8</v>
      </c>
      <c r="S77" s="2">
        <f t="shared" si="16"/>
        <v>16</v>
      </c>
      <c r="T77" s="2">
        <v>5</v>
      </c>
      <c r="U77" s="2">
        <f t="shared" si="17"/>
        <v>10</v>
      </c>
      <c r="V77" s="2">
        <v>5</v>
      </c>
      <c r="W77" s="2">
        <f t="shared" si="18"/>
        <v>5</v>
      </c>
      <c r="X77" s="2">
        <v>7</v>
      </c>
      <c r="Y77" s="2">
        <f t="shared" si="19"/>
        <v>7</v>
      </c>
      <c r="Z77" s="2">
        <v>8</v>
      </c>
      <c r="AA77" s="2">
        <f t="shared" si="20"/>
        <v>16</v>
      </c>
      <c r="AB77" s="2">
        <v>8</v>
      </c>
      <c r="AC77" s="2">
        <f t="shared" si="21"/>
        <v>16</v>
      </c>
      <c r="AD77" s="2">
        <f t="shared" si="22"/>
        <v>131</v>
      </c>
      <c r="AE77" s="26"/>
    </row>
    <row r="78" spans="1:31" ht="13.2" x14ac:dyDescent="0.2">
      <c r="A78" s="41"/>
      <c r="B78" s="42"/>
      <c r="C78" s="42"/>
      <c r="D78" s="42"/>
      <c r="E78" s="42"/>
      <c r="F78" s="42"/>
      <c r="G78" s="42"/>
      <c r="H78" s="43"/>
      <c r="I78" s="12" t="s">
        <v>472</v>
      </c>
      <c r="J78" s="11">
        <v>9</v>
      </c>
      <c r="K78" s="11">
        <f t="shared" si="12"/>
        <v>27</v>
      </c>
      <c r="L78" s="2">
        <v>10</v>
      </c>
      <c r="M78" s="2">
        <f t="shared" si="13"/>
        <v>30</v>
      </c>
      <c r="N78" s="2">
        <v>7</v>
      </c>
      <c r="O78" s="2">
        <f t="shared" si="14"/>
        <v>7</v>
      </c>
      <c r="P78" s="2">
        <v>10</v>
      </c>
      <c r="Q78" s="2">
        <f t="shared" si="15"/>
        <v>20</v>
      </c>
      <c r="R78" s="2">
        <v>8</v>
      </c>
      <c r="S78" s="2">
        <f t="shared" si="16"/>
        <v>16</v>
      </c>
      <c r="T78" s="2">
        <v>3</v>
      </c>
      <c r="U78" s="2">
        <f t="shared" si="17"/>
        <v>6</v>
      </c>
      <c r="V78" s="2">
        <v>10</v>
      </c>
      <c r="W78" s="2">
        <f t="shared" si="18"/>
        <v>10</v>
      </c>
      <c r="X78" s="2">
        <v>10</v>
      </c>
      <c r="Y78" s="2">
        <f t="shared" si="19"/>
        <v>10</v>
      </c>
      <c r="Z78" s="2">
        <v>10</v>
      </c>
      <c r="AA78" s="2">
        <f t="shared" si="20"/>
        <v>20</v>
      </c>
      <c r="AB78" s="2">
        <v>10</v>
      </c>
      <c r="AC78" s="2">
        <f t="shared" si="21"/>
        <v>20</v>
      </c>
      <c r="AD78" s="2">
        <f t="shared" si="22"/>
        <v>166</v>
      </c>
      <c r="AE78" s="26"/>
    </row>
    <row r="79" spans="1:31" s="22" customFormat="1" ht="20.399999999999999" x14ac:dyDescent="0.2">
      <c r="A79" s="16">
        <f>A75+1</f>
        <v>20</v>
      </c>
      <c r="B79" s="16" t="s">
        <v>119</v>
      </c>
      <c r="C79" s="17"/>
      <c r="D79" s="16" t="s">
        <v>114</v>
      </c>
      <c r="E79" s="16" t="s">
        <v>115</v>
      </c>
      <c r="F79" s="16" t="s">
        <v>116</v>
      </c>
      <c r="G79" s="18" t="s">
        <v>118</v>
      </c>
      <c r="H79" s="18" t="s">
        <v>117</v>
      </c>
      <c r="I79" s="19">
        <v>169597</v>
      </c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>
        <f>AD80+AD81+AD82</f>
        <v>321</v>
      </c>
      <c r="AE79" s="16">
        <f t="shared" si="23"/>
        <v>107</v>
      </c>
    </row>
    <row r="80" spans="1:31" ht="13.2" x14ac:dyDescent="0.2">
      <c r="A80" s="35" t="s">
        <v>24</v>
      </c>
      <c r="B80" s="36"/>
      <c r="C80" s="36"/>
      <c r="D80" s="36"/>
      <c r="E80" s="36"/>
      <c r="F80" s="36"/>
      <c r="G80" s="36"/>
      <c r="H80" s="37"/>
      <c r="I80" s="12" t="s">
        <v>465</v>
      </c>
      <c r="J80" s="11">
        <v>6</v>
      </c>
      <c r="K80" s="11">
        <f t="shared" si="12"/>
        <v>18</v>
      </c>
      <c r="L80" s="2">
        <v>6</v>
      </c>
      <c r="M80" s="2">
        <f t="shared" si="13"/>
        <v>18</v>
      </c>
      <c r="N80" s="2">
        <v>4</v>
      </c>
      <c r="O80" s="2">
        <f t="shared" si="14"/>
        <v>4</v>
      </c>
      <c r="P80" s="2">
        <v>5</v>
      </c>
      <c r="Q80" s="2">
        <f t="shared" si="15"/>
        <v>10</v>
      </c>
      <c r="R80" s="2">
        <v>4</v>
      </c>
      <c r="S80" s="2">
        <f t="shared" si="16"/>
        <v>8</v>
      </c>
      <c r="T80" s="2">
        <v>5</v>
      </c>
      <c r="U80" s="2">
        <f t="shared" si="17"/>
        <v>10</v>
      </c>
      <c r="V80" s="2">
        <v>4</v>
      </c>
      <c r="W80" s="2">
        <f t="shared" si="18"/>
        <v>4</v>
      </c>
      <c r="X80" s="2">
        <v>4</v>
      </c>
      <c r="Y80" s="2">
        <f t="shared" si="19"/>
        <v>4</v>
      </c>
      <c r="Z80" s="2">
        <v>4</v>
      </c>
      <c r="AA80" s="2">
        <f t="shared" si="20"/>
        <v>8</v>
      </c>
      <c r="AB80" s="2">
        <v>3</v>
      </c>
      <c r="AC80" s="2">
        <f t="shared" si="21"/>
        <v>6</v>
      </c>
      <c r="AD80" s="2">
        <f t="shared" si="22"/>
        <v>90</v>
      </c>
      <c r="AE80" s="26"/>
    </row>
    <row r="81" spans="1:31" ht="13.2" x14ac:dyDescent="0.2">
      <c r="A81" s="38"/>
      <c r="B81" s="39"/>
      <c r="C81" s="39"/>
      <c r="D81" s="39"/>
      <c r="E81" s="39"/>
      <c r="F81" s="39"/>
      <c r="G81" s="39"/>
      <c r="H81" s="40"/>
      <c r="I81" s="12" t="s">
        <v>486</v>
      </c>
      <c r="J81" s="11">
        <v>6</v>
      </c>
      <c r="K81" s="11">
        <f t="shared" si="12"/>
        <v>18</v>
      </c>
      <c r="L81" s="2">
        <v>6</v>
      </c>
      <c r="M81" s="2">
        <f t="shared" si="13"/>
        <v>18</v>
      </c>
      <c r="N81" s="2">
        <v>7</v>
      </c>
      <c r="O81" s="2">
        <f t="shared" si="14"/>
        <v>7</v>
      </c>
      <c r="P81" s="2">
        <v>7</v>
      </c>
      <c r="Q81" s="2">
        <f t="shared" si="15"/>
        <v>14</v>
      </c>
      <c r="R81" s="2">
        <v>4</v>
      </c>
      <c r="S81" s="2">
        <f t="shared" si="16"/>
        <v>8</v>
      </c>
      <c r="T81" s="2">
        <v>5</v>
      </c>
      <c r="U81" s="2">
        <f t="shared" si="17"/>
        <v>10</v>
      </c>
      <c r="V81" s="2">
        <v>5</v>
      </c>
      <c r="W81" s="2">
        <f t="shared" si="18"/>
        <v>5</v>
      </c>
      <c r="X81" s="2">
        <v>3</v>
      </c>
      <c r="Y81" s="2">
        <f t="shared" si="19"/>
        <v>3</v>
      </c>
      <c r="Z81" s="2">
        <v>8</v>
      </c>
      <c r="AA81" s="2">
        <f t="shared" si="20"/>
        <v>16</v>
      </c>
      <c r="AB81" s="2">
        <v>3</v>
      </c>
      <c r="AC81" s="2">
        <f t="shared" si="21"/>
        <v>6</v>
      </c>
      <c r="AD81" s="2">
        <f t="shared" si="22"/>
        <v>105</v>
      </c>
      <c r="AE81" s="26"/>
    </row>
    <row r="82" spans="1:31" ht="13.2" x14ac:dyDescent="0.2">
      <c r="A82" s="41"/>
      <c r="B82" s="42"/>
      <c r="C82" s="42"/>
      <c r="D82" s="42"/>
      <c r="E82" s="42"/>
      <c r="F82" s="42"/>
      <c r="G82" s="42"/>
      <c r="H82" s="43"/>
      <c r="I82" s="12" t="s">
        <v>472</v>
      </c>
      <c r="J82" s="11">
        <v>7</v>
      </c>
      <c r="K82" s="11">
        <f t="shared" si="12"/>
        <v>21</v>
      </c>
      <c r="L82" s="2">
        <v>8</v>
      </c>
      <c r="M82" s="2">
        <f t="shared" si="13"/>
        <v>24</v>
      </c>
      <c r="N82" s="2">
        <v>8</v>
      </c>
      <c r="O82" s="2">
        <f t="shared" si="14"/>
        <v>8</v>
      </c>
      <c r="P82" s="2">
        <v>7</v>
      </c>
      <c r="Q82" s="2">
        <f t="shared" si="15"/>
        <v>14</v>
      </c>
      <c r="R82" s="2">
        <v>6</v>
      </c>
      <c r="S82" s="2">
        <f t="shared" si="16"/>
        <v>12</v>
      </c>
      <c r="T82" s="2">
        <v>3</v>
      </c>
      <c r="U82" s="2">
        <f t="shared" si="17"/>
        <v>6</v>
      </c>
      <c r="V82" s="2">
        <v>8</v>
      </c>
      <c r="W82" s="2">
        <f t="shared" si="18"/>
        <v>8</v>
      </c>
      <c r="X82" s="2">
        <v>7</v>
      </c>
      <c r="Y82" s="2">
        <f t="shared" si="19"/>
        <v>7</v>
      </c>
      <c r="Z82" s="2">
        <v>8</v>
      </c>
      <c r="AA82" s="2">
        <f t="shared" si="20"/>
        <v>16</v>
      </c>
      <c r="AB82" s="2">
        <v>5</v>
      </c>
      <c r="AC82" s="2">
        <f t="shared" si="21"/>
        <v>10</v>
      </c>
      <c r="AD82" s="2">
        <f t="shared" si="22"/>
        <v>126</v>
      </c>
      <c r="AE82" s="26"/>
    </row>
    <row r="83" spans="1:31" s="22" customFormat="1" ht="30.6" x14ac:dyDescent="0.2">
      <c r="A83" s="16">
        <f>A79+1</f>
        <v>21</v>
      </c>
      <c r="B83" s="16" t="s">
        <v>69</v>
      </c>
      <c r="C83" s="17"/>
      <c r="D83" s="16" t="s">
        <v>120</v>
      </c>
      <c r="E83" s="16" t="s">
        <v>121</v>
      </c>
      <c r="F83" s="16" t="s">
        <v>122</v>
      </c>
      <c r="G83" s="18" t="s">
        <v>124</v>
      </c>
      <c r="H83" s="18" t="s">
        <v>123</v>
      </c>
      <c r="I83" s="19">
        <v>147000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>
        <f>AD84+AD85+AD86</f>
        <v>282</v>
      </c>
      <c r="AE83" s="16">
        <f t="shared" si="23"/>
        <v>94</v>
      </c>
    </row>
    <row r="84" spans="1:31" ht="13.2" x14ac:dyDescent="0.2">
      <c r="A84" s="35" t="s">
        <v>24</v>
      </c>
      <c r="B84" s="36"/>
      <c r="C84" s="36"/>
      <c r="D84" s="36"/>
      <c r="E84" s="36"/>
      <c r="F84" s="36"/>
      <c r="G84" s="36"/>
      <c r="H84" s="37"/>
      <c r="I84" s="12" t="s">
        <v>465</v>
      </c>
      <c r="J84" s="11">
        <v>3</v>
      </c>
      <c r="K84" s="11">
        <f t="shared" si="12"/>
        <v>9</v>
      </c>
      <c r="L84" s="2">
        <v>3</v>
      </c>
      <c r="M84" s="2">
        <f t="shared" si="13"/>
        <v>9</v>
      </c>
      <c r="N84" s="2">
        <v>3</v>
      </c>
      <c r="O84" s="2">
        <f t="shared" si="14"/>
        <v>3</v>
      </c>
      <c r="P84" s="2">
        <v>2</v>
      </c>
      <c r="Q84" s="2">
        <f t="shared" si="15"/>
        <v>4</v>
      </c>
      <c r="R84" s="2">
        <v>2</v>
      </c>
      <c r="S84" s="2">
        <f t="shared" si="16"/>
        <v>4</v>
      </c>
      <c r="T84" s="2">
        <v>4</v>
      </c>
      <c r="U84" s="2">
        <f t="shared" si="17"/>
        <v>8</v>
      </c>
      <c r="V84" s="2">
        <v>4</v>
      </c>
      <c r="W84" s="2">
        <f t="shared" si="18"/>
        <v>4</v>
      </c>
      <c r="X84" s="2">
        <v>2</v>
      </c>
      <c r="Y84" s="2">
        <f t="shared" si="19"/>
        <v>2</v>
      </c>
      <c r="Z84" s="2">
        <v>4</v>
      </c>
      <c r="AA84" s="2">
        <f t="shared" si="20"/>
        <v>8</v>
      </c>
      <c r="AB84" s="2">
        <v>4</v>
      </c>
      <c r="AC84" s="2">
        <f t="shared" si="21"/>
        <v>8</v>
      </c>
      <c r="AD84" s="2">
        <f t="shared" si="22"/>
        <v>59</v>
      </c>
      <c r="AE84" s="26"/>
    </row>
    <row r="85" spans="1:31" ht="13.2" x14ac:dyDescent="0.2">
      <c r="A85" s="38"/>
      <c r="B85" s="39"/>
      <c r="C85" s="39"/>
      <c r="D85" s="39"/>
      <c r="E85" s="39"/>
      <c r="F85" s="39"/>
      <c r="G85" s="39"/>
      <c r="H85" s="40"/>
      <c r="I85" s="12" t="s">
        <v>486</v>
      </c>
      <c r="J85" s="11">
        <v>5</v>
      </c>
      <c r="K85" s="11">
        <f t="shared" si="12"/>
        <v>15</v>
      </c>
      <c r="L85" s="2">
        <v>5</v>
      </c>
      <c r="M85" s="2">
        <f t="shared" si="13"/>
        <v>15</v>
      </c>
      <c r="N85" s="2">
        <v>6</v>
      </c>
      <c r="O85" s="2">
        <f t="shared" si="14"/>
        <v>6</v>
      </c>
      <c r="P85" s="2">
        <v>6</v>
      </c>
      <c r="Q85" s="2">
        <f t="shared" si="15"/>
        <v>12</v>
      </c>
      <c r="R85" s="2">
        <v>4</v>
      </c>
      <c r="S85" s="2">
        <f t="shared" si="16"/>
        <v>8</v>
      </c>
      <c r="T85" s="2">
        <v>4</v>
      </c>
      <c r="U85" s="2">
        <f t="shared" si="17"/>
        <v>8</v>
      </c>
      <c r="V85" s="2">
        <v>6</v>
      </c>
      <c r="W85" s="2">
        <f t="shared" si="18"/>
        <v>6</v>
      </c>
      <c r="X85" s="2">
        <v>3</v>
      </c>
      <c r="Y85" s="2">
        <f t="shared" si="19"/>
        <v>3</v>
      </c>
      <c r="Z85" s="2">
        <v>8</v>
      </c>
      <c r="AA85" s="2">
        <f t="shared" si="20"/>
        <v>16</v>
      </c>
      <c r="AB85" s="2">
        <v>8</v>
      </c>
      <c r="AC85" s="2">
        <f t="shared" si="21"/>
        <v>16</v>
      </c>
      <c r="AD85" s="2">
        <f t="shared" si="22"/>
        <v>105</v>
      </c>
      <c r="AE85" s="26"/>
    </row>
    <row r="86" spans="1:31" ht="13.2" x14ac:dyDescent="0.2">
      <c r="A86" s="41"/>
      <c r="B86" s="42"/>
      <c r="C86" s="42"/>
      <c r="D86" s="42"/>
      <c r="E86" s="42"/>
      <c r="F86" s="42"/>
      <c r="G86" s="42"/>
      <c r="H86" s="43"/>
      <c r="I86" s="12" t="s">
        <v>472</v>
      </c>
      <c r="J86" s="11">
        <v>8</v>
      </c>
      <c r="K86" s="11">
        <f t="shared" si="12"/>
        <v>24</v>
      </c>
      <c r="L86" s="2">
        <v>6</v>
      </c>
      <c r="M86" s="2">
        <f t="shared" si="13"/>
        <v>18</v>
      </c>
      <c r="N86" s="2">
        <v>6</v>
      </c>
      <c r="O86" s="2">
        <f t="shared" si="14"/>
        <v>6</v>
      </c>
      <c r="P86" s="2">
        <v>0</v>
      </c>
      <c r="Q86" s="2">
        <f t="shared" si="15"/>
        <v>0</v>
      </c>
      <c r="R86" s="2">
        <v>0</v>
      </c>
      <c r="S86" s="2">
        <f t="shared" si="16"/>
        <v>0</v>
      </c>
      <c r="T86" s="2">
        <v>10</v>
      </c>
      <c r="U86" s="2">
        <f t="shared" si="17"/>
        <v>20</v>
      </c>
      <c r="V86" s="2">
        <v>8</v>
      </c>
      <c r="W86" s="2">
        <f t="shared" si="18"/>
        <v>8</v>
      </c>
      <c r="X86" s="2">
        <v>6</v>
      </c>
      <c r="Y86" s="2">
        <f t="shared" si="19"/>
        <v>6</v>
      </c>
      <c r="Z86" s="2">
        <v>8</v>
      </c>
      <c r="AA86" s="2">
        <f t="shared" si="20"/>
        <v>16</v>
      </c>
      <c r="AB86" s="2">
        <v>10</v>
      </c>
      <c r="AC86" s="2">
        <f t="shared" si="21"/>
        <v>20</v>
      </c>
      <c r="AD86" s="2">
        <f t="shared" si="22"/>
        <v>118</v>
      </c>
      <c r="AE86" s="26"/>
    </row>
    <row r="87" spans="1:31" s="22" customFormat="1" ht="13.2" x14ac:dyDescent="0.2">
      <c r="A87" s="16">
        <f>A83+1</f>
        <v>22</v>
      </c>
      <c r="B87" s="16" t="s">
        <v>129</v>
      </c>
      <c r="C87" s="17"/>
      <c r="D87" s="16" t="s">
        <v>125</v>
      </c>
      <c r="E87" s="16" t="s">
        <v>126</v>
      </c>
      <c r="F87" s="16" t="s">
        <v>122</v>
      </c>
      <c r="G87" s="18" t="s">
        <v>128</v>
      </c>
      <c r="H87" s="18" t="s">
        <v>127</v>
      </c>
      <c r="I87" s="19">
        <v>164150</v>
      </c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>
        <f>AD88+AD90+AD89</f>
        <v>297</v>
      </c>
      <c r="AE87" s="16">
        <f t="shared" si="23"/>
        <v>99</v>
      </c>
    </row>
    <row r="88" spans="1:31" ht="13.2" x14ac:dyDescent="0.2">
      <c r="A88" s="35" t="s">
        <v>24</v>
      </c>
      <c r="B88" s="36"/>
      <c r="C88" s="36"/>
      <c r="D88" s="36"/>
      <c r="E88" s="36"/>
      <c r="F88" s="36"/>
      <c r="G88" s="36"/>
      <c r="H88" s="37"/>
      <c r="I88" s="12" t="s">
        <v>465</v>
      </c>
      <c r="J88" s="11">
        <v>5</v>
      </c>
      <c r="K88" s="11">
        <f t="shared" si="12"/>
        <v>15</v>
      </c>
      <c r="L88" s="2">
        <v>3</v>
      </c>
      <c r="M88" s="2">
        <f t="shared" si="13"/>
        <v>9</v>
      </c>
      <c r="N88" s="2">
        <v>2</v>
      </c>
      <c r="O88" s="2">
        <f t="shared" si="14"/>
        <v>2</v>
      </c>
      <c r="P88" s="2">
        <v>4</v>
      </c>
      <c r="Q88" s="2">
        <f t="shared" si="15"/>
        <v>8</v>
      </c>
      <c r="R88" s="2">
        <v>4</v>
      </c>
      <c r="S88" s="2">
        <f t="shared" si="16"/>
        <v>8</v>
      </c>
      <c r="T88" s="2">
        <v>4</v>
      </c>
      <c r="U88" s="2">
        <f t="shared" si="17"/>
        <v>8</v>
      </c>
      <c r="V88" s="2">
        <v>4</v>
      </c>
      <c r="W88" s="2">
        <f t="shared" si="18"/>
        <v>4</v>
      </c>
      <c r="X88" s="2">
        <v>4</v>
      </c>
      <c r="Y88" s="2">
        <f t="shared" si="19"/>
        <v>4</v>
      </c>
      <c r="Z88" s="2">
        <v>4</v>
      </c>
      <c r="AA88" s="2">
        <f t="shared" si="20"/>
        <v>8</v>
      </c>
      <c r="AB88" s="2">
        <v>4</v>
      </c>
      <c r="AC88" s="2">
        <f t="shared" si="21"/>
        <v>8</v>
      </c>
      <c r="AD88" s="2">
        <f t="shared" si="22"/>
        <v>74</v>
      </c>
      <c r="AE88" s="26"/>
    </row>
    <row r="89" spans="1:31" ht="13.2" x14ac:dyDescent="0.2">
      <c r="A89" s="38"/>
      <c r="B89" s="39"/>
      <c r="C89" s="39"/>
      <c r="D89" s="39"/>
      <c r="E89" s="39"/>
      <c r="F89" s="39"/>
      <c r="G89" s="39"/>
      <c r="H89" s="40"/>
      <c r="I89" s="12" t="s">
        <v>486</v>
      </c>
      <c r="J89" s="11">
        <v>8</v>
      </c>
      <c r="K89" s="11">
        <f t="shared" si="12"/>
        <v>24</v>
      </c>
      <c r="L89" s="2">
        <v>8</v>
      </c>
      <c r="M89" s="2">
        <f t="shared" si="13"/>
        <v>24</v>
      </c>
      <c r="N89" s="2">
        <v>6</v>
      </c>
      <c r="O89" s="2">
        <f t="shared" si="14"/>
        <v>6</v>
      </c>
      <c r="P89" s="2">
        <v>8</v>
      </c>
      <c r="Q89" s="2">
        <f t="shared" si="15"/>
        <v>16</v>
      </c>
      <c r="R89" s="2">
        <v>9</v>
      </c>
      <c r="S89" s="2">
        <f t="shared" si="16"/>
        <v>18</v>
      </c>
      <c r="T89" s="2">
        <v>4</v>
      </c>
      <c r="U89" s="2">
        <f t="shared" si="17"/>
        <v>8</v>
      </c>
      <c r="V89" s="2">
        <v>6</v>
      </c>
      <c r="W89" s="2">
        <f t="shared" si="18"/>
        <v>6</v>
      </c>
      <c r="X89" s="2">
        <v>5</v>
      </c>
      <c r="Y89" s="2">
        <f t="shared" si="19"/>
        <v>5</v>
      </c>
      <c r="Z89" s="2">
        <v>9</v>
      </c>
      <c r="AA89" s="2">
        <f t="shared" si="20"/>
        <v>18</v>
      </c>
      <c r="AB89" s="2">
        <v>4</v>
      </c>
      <c r="AC89" s="2">
        <f t="shared" si="21"/>
        <v>8</v>
      </c>
      <c r="AD89" s="2">
        <f t="shared" si="22"/>
        <v>133</v>
      </c>
      <c r="AE89" s="26"/>
    </row>
    <row r="90" spans="1:31" ht="13.2" x14ac:dyDescent="0.2">
      <c r="A90" s="41"/>
      <c r="B90" s="42"/>
      <c r="C90" s="42"/>
      <c r="D90" s="42"/>
      <c r="E90" s="42"/>
      <c r="F90" s="42"/>
      <c r="G90" s="42"/>
      <c r="H90" s="43"/>
      <c r="I90" s="12" t="s">
        <v>472</v>
      </c>
      <c r="J90" s="11">
        <v>5</v>
      </c>
      <c r="K90" s="11">
        <f t="shared" si="12"/>
        <v>15</v>
      </c>
      <c r="L90" s="2">
        <v>5</v>
      </c>
      <c r="M90" s="2">
        <f t="shared" si="13"/>
        <v>15</v>
      </c>
      <c r="N90" s="2">
        <v>3</v>
      </c>
      <c r="O90" s="2">
        <f>N90*1</f>
        <v>3</v>
      </c>
      <c r="P90" s="2">
        <v>3</v>
      </c>
      <c r="Q90" s="2">
        <f t="shared" si="15"/>
        <v>6</v>
      </c>
      <c r="R90" s="2">
        <v>3</v>
      </c>
      <c r="S90" s="2">
        <f t="shared" si="16"/>
        <v>6</v>
      </c>
      <c r="T90" s="2">
        <v>5</v>
      </c>
      <c r="U90" s="2">
        <f t="shared" si="17"/>
        <v>10</v>
      </c>
      <c r="V90" s="2">
        <v>8</v>
      </c>
      <c r="W90" s="2">
        <f t="shared" si="18"/>
        <v>8</v>
      </c>
      <c r="X90" s="2">
        <v>7</v>
      </c>
      <c r="Y90" s="2">
        <f t="shared" si="19"/>
        <v>7</v>
      </c>
      <c r="Z90" s="2">
        <v>8</v>
      </c>
      <c r="AA90" s="2">
        <f t="shared" si="20"/>
        <v>16</v>
      </c>
      <c r="AB90" s="2">
        <v>2</v>
      </c>
      <c r="AC90" s="2">
        <f t="shared" si="21"/>
        <v>4</v>
      </c>
      <c r="AD90" s="2">
        <f t="shared" si="22"/>
        <v>90</v>
      </c>
      <c r="AE90" s="26"/>
    </row>
    <row r="91" spans="1:31" s="22" customFormat="1" ht="30.6" x14ac:dyDescent="0.2">
      <c r="A91" s="16">
        <f>A87+1</f>
        <v>23</v>
      </c>
      <c r="B91" s="16" t="s">
        <v>134</v>
      </c>
      <c r="C91" s="17"/>
      <c r="D91" s="16" t="s">
        <v>130</v>
      </c>
      <c r="E91" s="16" t="s">
        <v>131</v>
      </c>
      <c r="F91" s="16" t="s">
        <v>122</v>
      </c>
      <c r="G91" s="18" t="s">
        <v>133</v>
      </c>
      <c r="H91" s="18" t="s">
        <v>132</v>
      </c>
      <c r="I91" s="19">
        <v>152000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>
        <f>AD92+AD93+AD94</f>
        <v>264</v>
      </c>
      <c r="AE91" s="16">
        <f t="shared" si="23"/>
        <v>88</v>
      </c>
    </row>
    <row r="92" spans="1:31" ht="13.2" x14ac:dyDescent="0.2">
      <c r="A92" s="35" t="s">
        <v>24</v>
      </c>
      <c r="B92" s="36"/>
      <c r="C92" s="36"/>
      <c r="D92" s="36"/>
      <c r="E92" s="36"/>
      <c r="F92" s="36"/>
      <c r="G92" s="36"/>
      <c r="H92" s="37"/>
      <c r="I92" s="12" t="s">
        <v>465</v>
      </c>
      <c r="J92" s="11">
        <v>3</v>
      </c>
      <c r="K92" s="11">
        <f t="shared" si="12"/>
        <v>9</v>
      </c>
      <c r="L92" s="2">
        <v>4</v>
      </c>
      <c r="M92" s="2">
        <f t="shared" si="13"/>
        <v>12</v>
      </c>
      <c r="N92" s="2">
        <v>2</v>
      </c>
      <c r="O92" s="2">
        <f t="shared" si="14"/>
        <v>2</v>
      </c>
      <c r="P92" s="2">
        <v>2</v>
      </c>
      <c r="Q92" s="2">
        <f t="shared" si="15"/>
        <v>4</v>
      </c>
      <c r="R92" s="2">
        <v>3</v>
      </c>
      <c r="S92" s="2">
        <f t="shared" si="16"/>
        <v>6</v>
      </c>
      <c r="T92" s="2">
        <v>4</v>
      </c>
      <c r="U92" s="2">
        <f t="shared" si="17"/>
        <v>8</v>
      </c>
      <c r="V92" s="2">
        <v>5</v>
      </c>
      <c r="W92" s="2">
        <f t="shared" si="18"/>
        <v>5</v>
      </c>
      <c r="X92" s="2">
        <v>4</v>
      </c>
      <c r="Y92" s="2">
        <f t="shared" si="19"/>
        <v>4</v>
      </c>
      <c r="Z92" s="2">
        <v>4</v>
      </c>
      <c r="AA92" s="2">
        <f t="shared" si="20"/>
        <v>8</v>
      </c>
      <c r="AB92" s="2">
        <v>3</v>
      </c>
      <c r="AC92" s="2">
        <f t="shared" si="21"/>
        <v>6</v>
      </c>
      <c r="AD92" s="2">
        <f t="shared" si="22"/>
        <v>64</v>
      </c>
      <c r="AE92" s="26"/>
    </row>
    <row r="93" spans="1:31" ht="13.2" x14ac:dyDescent="0.2">
      <c r="A93" s="38"/>
      <c r="B93" s="39"/>
      <c r="C93" s="39"/>
      <c r="D93" s="39"/>
      <c r="E93" s="39"/>
      <c r="F93" s="39"/>
      <c r="G93" s="39"/>
      <c r="H93" s="40"/>
      <c r="I93" s="12" t="s">
        <v>486</v>
      </c>
      <c r="J93" s="11">
        <v>6</v>
      </c>
      <c r="K93" s="11">
        <f t="shared" si="12"/>
        <v>18</v>
      </c>
      <c r="L93" s="2">
        <v>6</v>
      </c>
      <c r="M93" s="2">
        <f t="shared" si="13"/>
        <v>18</v>
      </c>
      <c r="N93" s="2">
        <v>6</v>
      </c>
      <c r="O93" s="2">
        <f t="shared" si="14"/>
        <v>6</v>
      </c>
      <c r="P93" s="2">
        <v>3</v>
      </c>
      <c r="Q93" s="2">
        <f t="shared" si="15"/>
        <v>6</v>
      </c>
      <c r="R93" s="2">
        <v>5</v>
      </c>
      <c r="S93" s="2">
        <f t="shared" si="16"/>
        <v>10</v>
      </c>
      <c r="T93" s="2">
        <v>5</v>
      </c>
      <c r="U93" s="2">
        <f t="shared" si="17"/>
        <v>10</v>
      </c>
      <c r="V93" s="2">
        <v>8</v>
      </c>
      <c r="W93" s="2">
        <f t="shared" si="18"/>
        <v>8</v>
      </c>
      <c r="X93" s="2">
        <v>5</v>
      </c>
      <c r="Y93" s="2">
        <f t="shared" si="19"/>
        <v>5</v>
      </c>
      <c r="Z93" s="2">
        <v>7</v>
      </c>
      <c r="AA93" s="2">
        <f t="shared" si="20"/>
        <v>14</v>
      </c>
      <c r="AB93" s="2">
        <v>5</v>
      </c>
      <c r="AC93" s="2">
        <f t="shared" si="21"/>
        <v>10</v>
      </c>
      <c r="AD93" s="2">
        <f t="shared" si="22"/>
        <v>105</v>
      </c>
      <c r="AE93" s="26"/>
    </row>
    <row r="94" spans="1:31" ht="13.2" x14ac:dyDescent="0.2">
      <c r="A94" s="41"/>
      <c r="B94" s="42"/>
      <c r="C94" s="42"/>
      <c r="D94" s="42"/>
      <c r="E94" s="42"/>
      <c r="F94" s="42"/>
      <c r="G94" s="42"/>
      <c r="H94" s="43"/>
      <c r="I94" s="12" t="s">
        <v>472</v>
      </c>
      <c r="J94" s="11">
        <v>7</v>
      </c>
      <c r="K94" s="11">
        <f t="shared" si="12"/>
        <v>21</v>
      </c>
      <c r="L94" s="2">
        <v>5</v>
      </c>
      <c r="M94" s="2">
        <f t="shared" si="13"/>
        <v>15</v>
      </c>
      <c r="N94" s="2">
        <v>5</v>
      </c>
      <c r="O94" s="2">
        <f t="shared" si="14"/>
        <v>5</v>
      </c>
      <c r="P94" s="2">
        <v>6</v>
      </c>
      <c r="Q94" s="2">
        <f t="shared" si="15"/>
        <v>12</v>
      </c>
      <c r="R94" s="2">
        <v>6</v>
      </c>
      <c r="S94" s="2">
        <f t="shared" si="16"/>
        <v>12</v>
      </c>
      <c r="T94" s="2">
        <v>0</v>
      </c>
      <c r="U94" s="2">
        <f t="shared" si="17"/>
        <v>0</v>
      </c>
      <c r="V94" s="2">
        <v>7</v>
      </c>
      <c r="W94" s="2">
        <f t="shared" si="18"/>
        <v>7</v>
      </c>
      <c r="X94" s="2">
        <v>7</v>
      </c>
      <c r="Y94" s="2">
        <f t="shared" si="19"/>
        <v>7</v>
      </c>
      <c r="Z94" s="2">
        <v>8</v>
      </c>
      <c r="AA94" s="2">
        <f t="shared" si="20"/>
        <v>16</v>
      </c>
      <c r="AB94" s="2">
        <v>0</v>
      </c>
      <c r="AC94" s="2">
        <f t="shared" si="21"/>
        <v>0</v>
      </c>
      <c r="AD94" s="2">
        <f t="shared" si="22"/>
        <v>95</v>
      </c>
      <c r="AE94" s="26"/>
    </row>
    <row r="95" spans="1:31" s="22" customFormat="1" ht="20.399999999999999" x14ac:dyDescent="0.2">
      <c r="A95" s="16">
        <f>A91+1</f>
        <v>24</v>
      </c>
      <c r="B95" s="16"/>
      <c r="C95" s="17" t="s">
        <v>139</v>
      </c>
      <c r="D95" s="16" t="s">
        <v>135</v>
      </c>
      <c r="E95" s="16" t="s">
        <v>136</v>
      </c>
      <c r="F95" s="16" t="s">
        <v>137</v>
      </c>
      <c r="G95" s="18" t="s">
        <v>33</v>
      </c>
      <c r="H95" s="18" t="s">
        <v>138</v>
      </c>
      <c r="I95" s="19">
        <v>199000</v>
      </c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>
        <f>AD97+AD96+AD98</f>
        <v>312</v>
      </c>
      <c r="AE95" s="16">
        <f t="shared" si="23"/>
        <v>104</v>
      </c>
    </row>
    <row r="96" spans="1:31" ht="13.2" x14ac:dyDescent="0.2">
      <c r="A96" s="35" t="s">
        <v>24</v>
      </c>
      <c r="B96" s="36"/>
      <c r="C96" s="36"/>
      <c r="D96" s="36"/>
      <c r="E96" s="36"/>
      <c r="F96" s="36"/>
      <c r="G96" s="36"/>
      <c r="H96" s="37"/>
      <c r="I96" s="12" t="s">
        <v>465</v>
      </c>
      <c r="J96" s="11">
        <v>3</v>
      </c>
      <c r="K96" s="11">
        <f t="shared" si="12"/>
        <v>9</v>
      </c>
      <c r="L96" s="2">
        <v>3</v>
      </c>
      <c r="M96" s="2">
        <f t="shared" si="13"/>
        <v>9</v>
      </c>
      <c r="N96" s="2">
        <v>2</v>
      </c>
      <c r="O96" s="2">
        <f t="shared" si="14"/>
        <v>2</v>
      </c>
      <c r="P96" s="2">
        <v>2</v>
      </c>
      <c r="Q96" s="2">
        <f t="shared" si="15"/>
        <v>4</v>
      </c>
      <c r="R96" s="2">
        <v>3</v>
      </c>
      <c r="S96" s="2">
        <f t="shared" si="16"/>
        <v>6</v>
      </c>
      <c r="T96" s="2">
        <v>2</v>
      </c>
      <c r="U96" s="2">
        <f t="shared" si="17"/>
        <v>4</v>
      </c>
      <c r="V96" s="2">
        <v>2</v>
      </c>
      <c r="W96" s="2">
        <f t="shared" si="18"/>
        <v>2</v>
      </c>
      <c r="X96" s="2">
        <v>3</v>
      </c>
      <c r="Y96" s="2">
        <f t="shared" si="19"/>
        <v>3</v>
      </c>
      <c r="Z96" s="2">
        <v>3</v>
      </c>
      <c r="AA96" s="2">
        <f t="shared" si="20"/>
        <v>6</v>
      </c>
      <c r="AB96" s="2">
        <v>3</v>
      </c>
      <c r="AC96" s="2">
        <f t="shared" si="21"/>
        <v>6</v>
      </c>
      <c r="AD96" s="2">
        <f t="shared" si="22"/>
        <v>51</v>
      </c>
      <c r="AE96" s="26"/>
    </row>
    <row r="97" spans="1:31" ht="13.2" x14ac:dyDescent="0.2">
      <c r="A97" s="38"/>
      <c r="B97" s="39"/>
      <c r="C97" s="39"/>
      <c r="D97" s="39"/>
      <c r="E97" s="39"/>
      <c r="F97" s="39"/>
      <c r="G97" s="39"/>
      <c r="H97" s="40"/>
      <c r="I97" s="12" t="s">
        <v>486</v>
      </c>
      <c r="J97" s="11">
        <v>6</v>
      </c>
      <c r="K97" s="11">
        <f t="shared" si="12"/>
        <v>18</v>
      </c>
      <c r="L97" s="2">
        <v>7</v>
      </c>
      <c r="M97" s="2">
        <f t="shared" si="13"/>
        <v>21</v>
      </c>
      <c r="N97" s="2">
        <v>7</v>
      </c>
      <c r="O97" s="2">
        <f t="shared" si="14"/>
        <v>7</v>
      </c>
      <c r="P97" s="2">
        <v>6</v>
      </c>
      <c r="Q97" s="2">
        <f t="shared" si="15"/>
        <v>12</v>
      </c>
      <c r="R97" s="2">
        <v>7</v>
      </c>
      <c r="S97" s="2">
        <f t="shared" si="16"/>
        <v>14</v>
      </c>
      <c r="T97" s="2">
        <v>6</v>
      </c>
      <c r="U97" s="2">
        <f t="shared" si="17"/>
        <v>12</v>
      </c>
      <c r="V97" s="2">
        <v>7</v>
      </c>
      <c r="W97" s="2">
        <f t="shared" si="18"/>
        <v>7</v>
      </c>
      <c r="X97" s="2">
        <v>7</v>
      </c>
      <c r="Y97" s="2">
        <f t="shared" si="19"/>
        <v>7</v>
      </c>
      <c r="Z97" s="2">
        <v>7</v>
      </c>
      <c r="AA97" s="2">
        <f t="shared" si="20"/>
        <v>14</v>
      </c>
      <c r="AB97" s="2">
        <v>9</v>
      </c>
      <c r="AC97" s="2">
        <f t="shared" si="21"/>
        <v>18</v>
      </c>
      <c r="AD97" s="2">
        <f t="shared" si="22"/>
        <v>130</v>
      </c>
      <c r="AE97" s="26"/>
    </row>
    <row r="98" spans="1:31" ht="13.2" x14ac:dyDescent="0.2">
      <c r="A98" s="41"/>
      <c r="B98" s="42"/>
      <c r="C98" s="42"/>
      <c r="D98" s="42"/>
      <c r="E98" s="42"/>
      <c r="F98" s="42"/>
      <c r="G98" s="42"/>
      <c r="H98" s="43"/>
      <c r="I98" s="12" t="s">
        <v>472</v>
      </c>
      <c r="J98" s="11">
        <v>9</v>
      </c>
      <c r="K98" s="11">
        <f t="shared" si="12"/>
        <v>27</v>
      </c>
      <c r="L98" s="2">
        <v>8</v>
      </c>
      <c r="M98" s="2">
        <f t="shared" si="13"/>
        <v>24</v>
      </c>
      <c r="N98" s="2">
        <v>6</v>
      </c>
      <c r="O98" s="2">
        <f t="shared" si="14"/>
        <v>6</v>
      </c>
      <c r="P98" s="2">
        <v>6</v>
      </c>
      <c r="Q98" s="2">
        <f t="shared" si="15"/>
        <v>12</v>
      </c>
      <c r="R98" s="2">
        <v>6</v>
      </c>
      <c r="S98" s="2">
        <f t="shared" si="16"/>
        <v>12</v>
      </c>
      <c r="T98" s="2">
        <v>0</v>
      </c>
      <c r="U98" s="2">
        <f t="shared" si="17"/>
        <v>0</v>
      </c>
      <c r="V98" s="2">
        <v>9</v>
      </c>
      <c r="W98" s="2">
        <f t="shared" si="18"/>
        <v>9</v>
      </c>
      <c r="X98" s="2">
        <v>9</v>
      </c>
      <c r="Y98" s="2">
        <f t="shared" si="19"/>
        <v>9</v>
      </c>
      <c r="Z98" s="2">
        <v>8</v>
      </c>
      <c r="AA98" s="2">
        <f t="shared" si="20"/>
        <v>16</v>
      </c>
      <c r="AB98" s="2">
        <v>8</v>
      </c>
      <c r="AC98" s="2">
        <f t="shared" si="21"/>
        <v>16</v>
      </c>
      <c r="AD98" s="2">
        <f t="shared" si="22"/>
        <v>131</v>
      </c>
      <c r="AE98" s="26"/>
    </row>
    <row r="99" spans="1:31" s="22" customFormat="1" ht="45.75" customHeight="1" x14ac:dyDescent="0.2">
      <c r="A99" s="16">
        <f>A95+1</f>
        <v>25</v>
      </c>
      <c r="B99" s="16"/>
      <c r="C99" s="17" t="s">
        <v>143</v>
      </c>
      <c r="D99" s="16" t="s">
        <v>140</v>
      </c>
      <c r="E99" s="16" t="s">
        <v>141</v>
      </c>
      <c r="F99" s="16" t="s">
        <v>142</v>
      </c>
      <c r="G99" s="18" t="s">
        <v>118</v>
      </c>
      <c r="H99" s="18" t="s">
        <v>483</v>
      </c>
      <c r="I99" s="19">
        <v>200000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>
        <f>AD100+AD101+AD102</f>
        <v>348</v>
      </c>
      <c r="AE99" s="16">
        <f t="shared" si="23"/>
        <v>116</v>
      </c>
    </row>
    <row r="100" spans="1:31" ht="13.2" x14ac:dyDescent="0.2">
      <c r="A100" s="35" t="s">
        <v>24</v>
      </c>
      <c r="B100" s="36"/>
      <c r="C100" s="36"/>
      <c r="D100" s="36"/>
      <c r="E100" s="36"/>
      <c r="F100" s="36"/>
      <c r="G100" s="36"/>
      <c r="H100" s="37"/>
      <c r="I100" s="12" t="s">
        <v>465</v>
      </c>
      <c r="J100" s="11">
        <v>2</v>
      </c>
      <c r="K100" s="11">
        <f t="shared" si="12"/>
        <v>6</v>
      </c>
      <c r="L100" s="2">
        <v>4</v>
      </c>
      <c r="M100" s="2">
        <f t="shared" si="13"/>
        <v>12</v>
      </c>
      <c r="N100" s="2">
        <v>2</v>
      </c>
      <c r="O100" s="2">
        <f t="shared" si="14"/>
        <v>2</v>
      </c>
      <c r="P100" s="2">
        <v>2</v>
      </c>
      <c r="Q100" s="2">
        <f t="shared" si="15"/>
        <v>4</v>
      </c>
      <c r="R100" s="2">
        <v>2</v>
      </c>
      <c r="S100" s="2">
        <f t="shared" si="16"/>
        <v>4</v>
      </c>
      <c r="T100" s="2">
        <v>4</v>
      </c>
      <c r="U100" s="2">
        <f t="shared" si="17"/>
        <v>8</v>
      </c>
      <c r="V100" s="2">
        <v>4</v>
      </c>
      <c r="W100" s="2">
        <f t="shared" si="18"/>
        <v>4</v>
      </c>
      <c r="X100" s="2">
        <v>4</v>
      </c>
      <c r="Y100" s="2">
        <f t="shared" si="19"/>
        <v>4</v>
      </c>
      <c r="Z100" s="2">
        <v>4</v>
      </c>
      <c r="AA100" s="2">
        <f t="shared" si="20"/>
        <v>8</v>
      </c>
      <c r="AB100" s="2">
        <v>4</v>
      </c>
      <c r="AC100" s="2">
        <f t="shared" si="21"/>
        <v>8</v>
      </c>
      <c r="AD100" s="2">
        <f t="shared" si="22"/>
        <v>60</v>
      </c>
      <c r="AE100" s="26"/>
    </row>
    <row r="101" spans="1:31" ht="13.2" x14ac:dyDescent="0.2">
      <c r="A101" s="38"/>
      <c r="B101" s="39"/>
      <c r="C101" s="39"/>
      <c r="D101" s="39"/>
      <c r="E101" s="39"/>
      <c r="F101" s="39"/>
      <c r="G101" s="39"/>
      <c r="H101" s="40"/>
      <c r="I101" s="12" t="s">
        <v>486</v>
      </c>
      <c r="J101" s="11">
        <v>6</v>
      </c>
      <c r="K101" s="11">
        <f t="shared" si="12"/>
        <v>18</v>
      </c>
      <c r="L101" s="2">
        <v>8</v>
      </c>
      <c r="M101" s="2">
        <f t="shared" si="13"/>
        <v>24</v>
      </c>
      <c r="N101" s="2">
        <v>8</v>
      </c>
      <c r="O101" s="2">
        <f t="shared" si="14"/>
        <v>8</v>
      </c>
      <c r="P101" s="2">
        <v>6</v>
      </c>
      <c r="Q101" s="2">
        <f t="shared" si="15"/>
        <v>12</v>
      </c>
      <c r="R101" s="2">
        <v>6</v>
      </c>
      <c r="S101" s="2">
        <f t="shared" si="16"/>
        <v>12</v>
      </c>
      <c r="T101" s="2">
        <v>5</v>
      </c>
      <c r="U101" s="2">
        <f t="shared" si="17"/>
        <v>10</v>
      </c>
      <c r="V101" s="2">
        <v>7</v>
      </c>
      <c r="W101" s="2">
        <f t="shared" si="18"/>
        <v>7</v>
      </c>
      <c r="X101" s="2">
        <v>7</v>
      </c>
      <c r="Y101" s="2">
        <f t="shared" si="19"/>
        <v>7</v>
      </c>
      <c r="Z101" s="2">
        <v>8</v>
      </c>
      <c r="AA101" s="2">
        <f t="shared" si="20"/>
        <v>16</v>
      </c>
      <c r="AB101" s="2">
        <v>8</v>
      </c>
      <c r="AC101" s="2">
        <f t="shared" si="21"/>
        <v>16</v>
      </c>
      <c r="AD101" s="2">
        <f t="shared" si="22"/>
        <v>130</v>
      </c>
      <c r="AE101" s="26"/>
    </row>
    <row r="102" spans="1:31" s="29" customFormat="1" ht="13.2" x14ac:dyDescent="0.2">
      <c r="A102" s="41"/>
      <c r="B102" s="42"/>
      <c r="C102" s="42"/>
      <c r="D102" s="42"/>
      <c r="E102" s="42"/>
      <c r="F102" s="42"/>
      <c r="G102" s="42"/>
      <c r="H102" s="43"/>
      <c r="I102" s="12" t="s">
        <v>472</v>
      </c>
      <c r="J102" s="11">
        <v>9</v>
      </c>
      <c r="K102" s="11">
        <f t="shared" si="12"/>
        <v>27</v>
      </c>
      <c r="L102" s="11">
        <v>9</v>
      </c>
      <c r="M102" s="11">
        <f t="shared" si="13"/>
        <v>27</v>
      </c>
      <c r="N102" s="11">
        <v>8</v>
      </c>
      <c r="O102" s="11">
        <f t="shared" si="14"/>
        <v>8</v>
      </c>
      <c r="P102" s="11">
        <v>8</v>
      </c>
      <c r="Q102" s="11">
        <f t="shared" si="15"/>
        <v>16</v>
      </c>
      <c r="R102" s="11">
        <v>8</v>
      </c>
      <c r="S102" s="11">
        <f t="shared" si="16"/>
        <v>16</v>
      </c>
      <c r="T102" s="11">
        <v>8</v>
      </c>
      <c r="U102" s="11">
        <f t="shared" si="17"/>
        <v>16</v>
      </c>
      <c r="V102" s="11">
        <v>9</v>
      </c>
      <c r="W102" s="11">
        <f t="shared" si="18"/>
        <v>9</v>
      </c>
      <c r="X102" s="11">
        <v>7</v>
      </c>
      <c r="Y102" s="11">
        <f t="shared" si="19"/>
        <v>7</v>
      </c>
      <c r="Z102" s="11">
        <v>8</v>
      </c>
      <c r="AA102" s="11">
        <f t="shared" si="20"/>
        <v>16</v>
      </c>
      <c r="AB102" s="11">
        <v>8</v>
      </c>
      <c r="AC102" s="11">
        <f t="shared" si="21"/>
        <v>16</v>
      </c>
      <c r="AD102" s="11">
        <f t="shared" si="22"/>
        <v>158</v>
      </c>
      <c r="AE102" s="11"/>
    </row>
    <row r="103" spans="1:31" s="22" customFormat="1" ht="42" customHeight="1" x14ac:dyDescent="0.2">
      <c r="A103" s="16">
        <f>A99+1</f>
        <v>26</v>
      </c>
      <c r="B103" s="16" t="s">
        <v>147</v>
      </c>
      <c r="C103" s="17"/>
      <c r="D103" s="16" t="s">
        <v>144</v>
      </c>
      <c r="E103" s="16" t="s">
        <v>96</v>
      </c>
      <c r="F103" s="16" t="s">
        <v>32</v>
      </c>
      <c r="G103" s="18" t="s">
        <v>146</v>
      </c>
      <c r="H103" s="18" t="s">
        <v>145</v>
      </c>
      <c r="I103" s="19">
        <v>190500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>
        <f>AD104+AD105+AD106</f>
        <v>278</v>
      </c>
      <c r="AE103" s="16">
        <f t="shared" si="23"/>
        <v>92.666666666666671</v>
      </c>
    </row>
    <row r="104" spans="1:31" ht="13.2" x14ac:dyDescent="0.2">
      <c r="A104" s="35" t="s">
        <v>24</v>
      </c>
      <c r="B104" s="36"/>
      <c r="C104" s="36"/>
      <c r="D104" s="36"/>
      <c r="E104" s="36"/>
      <c r="F104" s="36"/>
      <c r="G104" s="36"/>
      <c r="H104" s="37"/>
      <c r="I104" s="12" t="s">
        <v>465</v>
      </c>
      <c r="J104" s="11">
        <v>1</v>
      </c>
      <c r="K104" s="11">
        <f t="shared" si="12"/>
        <v>3</v>
      </c>
      <c r="L104" s="2">
        <v>1</v>
      </c>
      <c r="M104" s="2">
        <f t="shared" si="13"/>
        <v>3</v>
      </c>
      <c r="N104" s="2">
        <v>1</v>
      </c>
      <c r="O104" s="2">
        <f t="shared" si="14"/>
        <v>1</v>
      </c>
      <c r="P104" s="2">
        <v>1</v>
      </c>
      <c r="Q104" s="2">
        <f t="shared" si="15"/>
        <v>2</v>
      </c>
      <c r="R104" s="2">
        <v>1</v>
      </c>
      <c r="S104" s="2">
        <f t="shared" si="16"/>
        <v>2</v>
      </c>
      <c r="T104" s="2">
        <v>1</v>
      </c>
      <c r="U104" s="2">
        <f t="shared" si="17"/>
        <v>2</v>
      </c>
      <c r="V104" s="2">
        <v>2</v>
      </c>
      <c r="W104" s="2">
        <f t="shared" si="18"/>
        <v>2</v>
      </c>
      <c r="X104" s="2">
        <v>4</v>
      </c>
      <c r="Y104" s="2">
        <f t="shared" si="19"/>
        <v>4</v>
      </c>
      <c r="Z104" s="2">
        <v>4</v>
      </c>
      <c r="AA104" s="2">
        <f t="shared" si="20"/>
        <v>8</v>
      </c>
      <c r="AB104" s="2">
        <v>4</v>
      </c>
      <c r="AC104" s="2">
        <f t="shared" si="21"/>
        <v>8</v>
      </c>
      <c r="AD104" s="2">
        <f t="shared" si="22"/>
        <v>35</v>
      </c>
      <c r="AE104" s="26"/>
    </row>
    <row r="105" spans="1:31" ht="13.2" x14ac:dyDescent="0.2">
      <c r="A105" s="38"/>
      <c r="B105" s="39"/>
      <c r="C105" s="39"/>
      <c r="D105" s="39"/>
      <c r="E105" s="39"/>
      <c r="F105" s="39"/>
      <c r="G105" s="39"/>
      <c r="H105" s="40"/>
      <c r="I105" s="12" t="s">
        <v>486</v>
      </c>
      <c r="J105" s="11">
        <v>5</v>
      </c>
      <c r="K105" s="11">
        <f t="shared" si="12"/>
        <v>15</v>
      </c>
      <c r="L105" s="2">
        <v>6</v>
      </c>
      <c r="M105" s="2">
        <f t="shared" si="13"/>
        <v>18</v>
      </c>
      <c r="N105" s="2">
        <v>7</v>
      </c>
      <c r="O105" s="2">
        <f t="shared" si="14"/>
        <v>7</v>
      </c>
      <c r="P105" s="2">
        <v>6</v>
      </c>
      <c r="Q105" s="2">
        <f t="shared" si="15"/>
        <v>12</v>
      </c>
      <c r="R105" s="2">
        <v>6</v>
      </c>
      <c r="S105" s="2">
        <f t="shared" si="16"/>
        <v>12</v>
      </c>
      <c r="T105" s="2">
        <v>5</v>
      </c>
      <c r="U105" s="2">
        <f t="shared" si="17"/>
        <v>10</v>
      </c>
      <c r="V105" s="2">
        <v>7</v>
      </c>
      <c r="W105" s="2">
        <f t="shared" si="18"/>
        <v>7</v>
      </c>
      <c r="X105" s="2">
        <v>5</v>
      </c>
      <c r="Y105" s="2">
        <f t="shared" si="19"/>
        <v>5</v>
      </c>
      <c r="Z105" s="2">
        <v>8</v>
      </c>
      <c r="AA105" s="2">
        <f t="shared" si="20"/>
        <v>16</v>
      </c>
      <c r="AB105" s="2">
        <v>7</v>
      </c>
      <c r="AC105" s="2">
        <f t="shared" si="21"/>
        <v>14</v>
      </c>
      <c r="AD105" s="2">
        <f t="shared" si="22"/>
        <v>116</v>
      </c>
      <c r="AE105" s="26"/>
    </row>
    <row r="106" spans="1:31" ht="13.2" x14ac:dyDescent="0.2">
      <c r="A106" s="41"/>
      <c r="B106" s="42"/>
      <c r="C106" s="42"/>
      <c r="D106" s="42"/>
      <c r="E106" s="42"/>
      <c r="F106" s="42"/>
      <c r="G106" s="42"/>
      <c r="H106" s="43"/>
      <c r="I106" s="12" t="s">
        <v>472</v>
      </c>
      <c r="J106" s="11">
        <v>8</v>
      </c>
      <c r="K106" s="11">
        <f t="shared" si="12"/>
        <v>24</v>
      </c>
      <c r="L106" s="2">
        <v>6</v>
      </c>
      <c r="M106" s="2">
        <f t="shared" si="13"/>
        <v>18</v>
      </c>
      <c r="N106" s="2">
        <v>6</v>
      </c>
      <c r="O106" s="2">
        <f t="shared" si="14"/>
        <v>6</v>
      </c>
      <c r="P106" s="2">
        <v>7</v>
      </c>
      <c r="Q106" s="2">
        <f t="shared" si="15"/>
        <v>14</v>
      </c>
      <c r="R106" s="2">
        <v>7</v>
      </c>
      <c r="S106" s="2">
        <f t="shared" si="16"/>
        <v>14</v>
      </c>
      <c r="T106" s="2">
        <v>5</v>
      </c>
      <c r="U106" s="2">
        <f t="shared" si="17"/>
        <v>10</v>
      </c>
      <c r="V106" s="2">
        <v>8</v>
      </c>
      <c r="W106" s="2">
        <f t="shared" si="18"/>
        <v>8</v>
      </c>
      <c r="X106" s="2">
        <v>7</v>
      </c>
      <c r="Y106" s="2">
        <f t="shared" si="19"/>
        <v>7</v>
      </c>
      <c r="Z106" s="2">
        <v>8</v>
      </c>
      <c r="AA106" s="2">
        <f t="shared" si="20"/>
        <v>16</v>
      </c>
      <c r="AB106" s="2">
        <v>5</v>
      </c>
      <c r="AC106" s="2">
        <f t="shared" si="21"/>
        <v>10</v>
      </c>
      <c r="AD106" s="2">
        <f t="shared" si="22"/>
        <v>127</v>
      </c>
      <c r="AE106" s="26"/>
    </row>
    <row r="107" spans="1:31" s="22" customFormat="1" ht="30.6" x14ac:dyDescent="0.2">
      <c r="A107" s="16">
        <f>A103+1</f>
        <v>27</v>
      </c>
      <c r="B107" s="16" t="s">
        <v>151</v>
      </c>
      <c r="C107" s="17"/>
      <c r="D107" s="16" t="s">
        <v>148</v>
      </c>
      <c r="E107" s="16" t="s">
        <v>149</v>
      </c>
      <c r="F107" s="16" t="s">
        <v>84</v>
      </c>
      <c r="G107" s="18" t="s">
        <v>146</v>
      </c>
      <c r="H107" s="18" t="s">
        <v>150</v>
      </c>
      <c r="I107" s="19">
        <v>181300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>
        <f>AD108+AD109+AD110</f>
        <v>400</v>
      </c>
      <c r="AE107" s="16">
        <f t="shared" si="23"/>
        <v>133.33333333333334</v>
      </c>
    </row>
    <row r="108" spans="1:31" ht="13.2" x14ac:dyDescent="0.2">
      <c r="A108" s="35" t="s">
        <v>24</v>
      </c>
      <c r="B108" s="36"/>
      <c r="C108" s="36"/>
      <c r="D108" s="36"/>
      <c r="E108" s="36"/>
      <c r="F108" s="36"/>
      <c r="G108" s="36"/>
      <c r="H108" s="37"/>
      <c r="I108" s="12" t="s">
        <v>465</v>
      </c>
      <c r="J108" s="11">
        <v>6</v>
      </c>
      <c r="K108" s="11">
        <f t="shared" si="12"/>
        <v>18</v>
      </c>
      <c r="L108" s="2">
        <v>6</v>
      </c>
      <c r="M108" s="2">
        <f t="shared" si="13"/>
        <v>18</v>
      </c>
      <c r="N108" s="2">
        <v>5</v>
      </c>
      <c r="O108" s="2">
        <f t="shared" si="14"/>
        <v>5</v>
      </c>
      <c r="P108" s="2">
        <v>6</v>
      </c>
      <c r="Q108" s="2">
        <f t="shared" si="15"/>
        <v>12</v>
      </c>
      <c r="R108" s="2">
        <v>6</v>
      </c>
      <c r="S108" s="2">
        <f t="shared" si="16"/>
        <v>12</v>
      </c>
      <c r="T108" s="2">
        <v>6</v>
      </c>
      <c r="U108" s="2">
        <f t="shared" si="17"/>
        <v>12</v>
      </c>
      <c r="V108" s="2">
        <v>6</v>
      </c>
      <c r="W108" s="2">
        <f t="shared" si="18"/>
        <v>6</v>
      </c>
      <c r="X108" s="2">
        <v>6</v>
      </c>
      <c r="Y108" s="2">
        <f t="shared" si="19"/>
        <v>6</v>
      </c>
      <c r="Z108" s="2">
        <v>6</v>
      </c>
      <c r="AA108" s="2">
        <f t="shared" si="20"/>
        <v>12</v>
      </c>
      <c r="AB108" s="2">
        <v>4</v>
      </c>
      <c r="AC108" s="2">
        <f t="shared" si="21"/>
        <v>8</v>
      </c>
      <c r="AD108" s="2">
        <f t="shared" si="22"/>
        <v>109</v>
      </c>
      <c r="AE108" s="26"/>
    </row>
    <row r="109" spans="1:31" ht="13.2" x14ac:dyDescent="0.2">
      <c r="A109" s="38"/>
      <c r="B109" s="39"/>
      <c r="C109" s="39"/>
      <c r="D109" s="39"/>
      <c r="E109" s="39"/>
      <c r="F109" s="39"/>
      <c r="G109" s="39"/>
      <c r="H109" s="40"/>
      <c r="I109" s="12" t="s">
        <v>486</v>
      </c>
      <c r="J109" s="11">
        <v>9</v>
      </c>
      <c r="K109" s="11">
        <f t="shared" si="12"/>
        <v>27</v>
      </c>
      <c r="L109" s="2">
        <v>8</v>
      </c>
      <c r="M109" s="2">
        <f t="shared" si="13"/>
        <v>24</v>
      </c>
      <c r="N109" s="2">
        <v>8</v>
      </c>
      <c r="O109" s="2">
        <f t="shared" si="14"/>
        <v>8</v>
      </c>
      <c r="P109" s="2">
        <v>9</v>
      </c>
      <c r="Q109" s="2">
        <f t="shared" si="15"/>
        <v>18</v>
      </c>
      <c r="R109" s="2">
        <v>9</v>
      </c>
      <c r="S109" s="2">
        <f t="shared" si="16"/>
        <v>18</v>
      </c>
      <c r="T109" s="2">
        <v>6</v>
      </c>
      <c r="U109" s="2">
        <f t="shared" si="17"/>
        <v>12</v>
      </c>
      <c r="V109" s="2">
        <v>9</v>
      </c>
      <c r="W109" s="2">
        <f t="shared" si="18"/>
        <v>9</v>
      </c>
      <c r="X109" s="2">
        <v>7</v>
      </c>
      <c r="Y109" s="2">
        <f t="shared" si="19"/>
        <v>7</v>
      </c>
      <c r="Z109" s="2">
        <v>9</v>
      </c>
      <c r="AA109" s="2">
        <f t="shared" si="20"/>
        <v>18</v>
      </c>
      <c r="AB109" s="2">
        <v>9</v>
      </c>
      <c r="AC109" s="2">
        <f t="shared" si="21"/>
        <v>18</v>
      </c>
      <c r="AD109" s="2">
        <f t="shared" si="22"/>
        <v>159</v>
      </c>
      <c r="AE109" s="26"/>
    </row>
    <row r="110" spans="1:31" ht="13.2" x14ac:dyDescent="0.2">
      <c r="A110" s="41"/>
      <c r="B110" s="42"/>
      <c r="C110" s="42"/>
      <c r="D110" s="42"/>
      <c r="E110" s="42"/>
      <c r="F110" s="42"/>
      <c r="G110" s="42"/>
      <c r="H110" s="43"/>
      <c r="I110" s="12" t="s">
        <v>472</v>
      </c>
      <c r="J110" s="11">
        <v>8</v>
      </c>
      <c r="K110" s="11">
        <f t="shared" si="12"/>
        <v>24</v>
      </c>
      <c r="L110" s="2">
        <v>8</v>
      </c>
      <c r="M110" s="2">
        <f t="shared" si="13"/>
        <v>24</v>
      </c>
      <c r="N110" s="2">
        <v>6</v>
      </c>
      <c r="O110" s="2">
        <f t="shared" si="14"/>
        <v>6</v>
      </c>
      <c r="P110" s="2">
        <v>7</v>
      </c>
      <c r="Q110" s="2">
        <f t="shared" si="15"/>
        <v>14</v>
      </c>
      <c r="R110" s="2">
        <v>7</v>
      </c>
      <c r="S110" s="2">
        <f t="shared" si="16"/>
        <v>14</v>
      </c>
      <c r="T110" s="2">
        <v>5</v>
      </c>
      <c r="U110" s="2">
        <f t="shared" si="17"/>
        <v>10</v>
      </c>
      <c r="V110" s="2">
        <v>7</v>
      </c>
      <c r="W110" s="2">
        <f t="shared" si="18"/>
        <v>7</v>
      </c>
      <c r="X110" s="2">
        <v>7</v>
      </c>
      <c r="Y110" s="2">
        <f t="shared" si="19"/>
        <v>7</v>
      </c>
      <c r="Z110" s="2">
        <v>8</v>
      </c>
      <c r="AA110" s="2">
        <f t="shared" si="20"/>
        <v>16</v>
      </c>
      <c r="AB110" s="2">
        <v>5</v>
      </c>
      <c r="AC110" s="2">
        <f t="shared" si="21"/>
        <v>10</v>
      </c>
      <c r="AD110" s="2">
        <f t="shared" si="22"/>
        <v>132</v>
      </c>
      <c r="AE110" s="26"/>
    </row>
    <row r="111" spans="1:31" s="22" customFormat="1" ht="30.6" x14ac:dyDescent="0.2">
      <c r="A111" s="16">
        <f>A107+1</f>
        <v>28</v>
      </c>
      <c r="B111" s="16"/>
      <c r="C111" s="17" t="s">
        <v>139</v>
      </c>
      <c r="D111" s="16" t="s">
        <v>152</v>
      </c>
      <c r="E111" s="16" t="s">
        <v>153</v>
      </c>
      <c r="F111" s="16" t="s">
        <v>154</v>
      </c>
      <c r="G111" s="18" t="s">
        <v>128</v>
      </c>
      <c r="H111" s="18" t="s">
        <v>155</v>
      </c>
      <c r="I111" s="19">
        <v>124560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>
        <f>AD112+AD113+AD114</f>
        <v>312</v>
      </c>
      <c r="AE111" s="16">
        <f t="shared" si="23"/>
        <v>104</v>
      </c>
    </row>
    <row r="112" spans="1:31" ht="13.2" x14ac:dyDescent="0.2">
      <c r="A112" s="35" t="s">
        <v>24</v>
      </c>
      <c r="B112" s="36"/>
      <c r="C112" s="36"/>
      <c r="D112" s="36"/>
      <c r="E112" s="36"/>
      <c r="F112" s="36"/>
      <c r="G112" s="36"/>
      <c r="H112" s="37"/>
      <c r="I112" s="12" t="s">
        <v>465</v>
      </c>
      <c r="J112" s="11">
        <v>2</v>
      </c>
      <c r="K112" s="11">
        <f t="shared" si="12"/>
        <v>6</v>
      </c>
      <c r="L112" s="2">
        <v>1</v>
      </c>
      <c r="M112" s="2">
        <f t="shared" si="13"/>
        <v>3</v>
      </c>
      <c r="N112" s="2">
        <v>2</v>
      </c>
      <c r="O112" s="2">
        <f t="shared" si="14"/>
        <v>2</v>
      </c>
      <c r="P112" s="2">
        <v>1</v>
      </c>
      <c r="Q112" s="2">
        <f t="shared" si="15"/>
        <v>2</v>
      </c>
      <c r="R112" s="2">
        <v>2</v>
      </c>
      <c r="S112" s="2">
        <f t="shared" si="16"/>
        <v>4</v>
      </c>
      <c r="T112" s="2">
        <v>2</v>
      </c>
      <c r="U112" s="2">
        <f t="shared" si="17"/>
        <v>4</v>
      </c>
      <c r="V112" s="2">
        <v>3</v>
      </c>
      <c r="W112" s="2">
        <f t="shared" si="18"/>
        <v>3</v>
      </c>
      <c r="X112" s="2">
        <v>5</v>
      </c>
      <c r="Y112" s="2">
        <f t="shared" si="19"/>
        <v>5</v>
      </c>
      <c r="Z112" s="2">
        <v>5</v>
      </c>
      <c r="AA112" s="2">
        <f t="shared" si="20"/>
        <v>10</v>
      </c>
      <c r="AB112" s="2">
        <v>2</v>
      </c>
      <c r="AC112" s="2">
        <f t="shared" si="21"/>
        <v>4</v>
      </c>
      <c r="AD112" s="2">
        <f t="shared" si="22"/>
        <v>43</v>
      </c>
      <c r="AE112" s="26"/>
    </row>
    <row r="113" spans="1:31" ht="13.2" x14ac:dyDescent="0.2">
      <c r="A113" s="38"/>
      <c r="B113" s="39"/>
      <c r="C113" s="39"/>
      <c r="D113" s="39"/>
      <c r="E113" s="39"/>
      <c r="F113" s="39"/>
      <c r="G113" s="39"/>
      <c r="H113" s="40"/>
      <c r="I113" s="12" t="s">
        <v>486</v>
      </c>
      <c r="J113" s="11">
        <v>8</v>
      </c>
      <c r="K113" s="11">
        <f t="shared" si="12"/>
        <v>24</v>
      </c>
      <c r="L113" s="2">
        <v>7</v>
      </c>
      <c r="M113" s="2">
        <f t="shared" si="13"/>
        <v>21</v>
      </c>
      <c r="N113" s="2">
        <v>7</v>
      </c>
      <c r="O113" s="2">
        <f t="shared" si="14"/>
        <v>7</v>
      </c>
      <c r="P113" s="2">
        <v>5</v>
      </c>
      <c r="Q113" s="2">
        <f t="shared" si="15"/>
        <v>10</v>
      </c>
      <c r="R113" s="2">
        <v>5</v>
      </c>
      <c r="S113" s="2">
        <f t="shared" si="16"/>
        <v>10</v>
      </c>
      <c r="T113" s="2">
        <v>6</v>
      </c>
      <c r="U113" s="2">
        <f t="shared" si="17"/>
        <v>12</v>
      </c>
      <c r="V113" s="2">
        <v>8</v>
      </c>
      <c r="W113" s="2">
        <f t="shared" si="18"/>
        <v>8</v>
      </c>
      <c r="X113" s="2">
        <v>8</v>
      </c>
      <c r="Y113" s="2">
        <f t="shared" si="19"/>
        <v>8</v>
      </c>
      <c r="Z113" s="2">
        <v>8</v>
      </c>
      <c r="AA113" s="2">
        <f t="shared" si="20"/>
        <v>16</v>
      </c>
      <c r="AB113" s="2">
        <v>8</v>
      </c>
      <c r="AC113" s="2">
        <f t="shared" si="21"/>
        <v>16</v>
      </c>
      <c r="AD113" s="2">
        <f t="shared" si="22"/>
        <v>132</v>
      </c>
      <c r="AE113" s="26"/>
    </row>
    <row r="114" spans="1:31" ht="13.2" x14ac:dyDescent="0.2">
      <c r="A114" s="41"/>
      <c r="B114" s="42"/>
      <c r="C114" s="42"/>
      <c r="D114" s="42"/>
      <c r="E114" s="42"/>
      <c r="F114" s="42"/>
      <c r="G114" s="42"/>
      <c r="H114" s="43"/>
      <c r="I114" s="12" t="s">
        <v>472</v>
      </c>
      <c r="J114" s="11">
        <v>9</v>
      </c>
      <c r="K114" s="11">
        <f t="shared" si="12"/>
        <v>27</v>
      </c>
      <c r="L114" s="2">
        <v>8</v>
      </c>
      <c r="M114" s="2">
        <f t="shared" si="13"/>
        <v>24</v>
      </c>
      <c r="N114" s="2">
        <v>7</v>
      </c>
      <c r="O114" s="2">
        <f t="shared" si="14"/>
        <v>7</v>
      </c>
      <c r="P114" s="2">
        <v>6</v>
      </c>
      <c r="Q114" s="2">
        <f t="shared" si="15"/>
        <v>12</v>
      </c>
      <c r="R114" s="2">
        <v>6</v>
      </c>
      <c r="S114" s="2">
        <f t="shared" si="16"/>
        <v>12</v>
      </c>
      <c r="T114" s="2">
        <v>5</v>
      </c>
      <c r="U114" s="2">
        <f t="shared" si="17"/>
        <v>10</v>
      </c>
      <c r="V114" s="2">
        <v>7</v>
      </c>
      <c r="W114" s="2">
        <f t="shared" si="18"/>
        <v>7</v>
      </c>
      <c r="X114" s="2">
        <v>6</v>
      </c>
      <c r="Y114" s="2">
        <f t="shared" si="19"/>
        <v>6</v>
      </c>
      <c r="Z114" s="2">
        <v>8</v>
      </c>
      <c r="AA114" s="2">
        <f t="shared" si="20"/>
        <v>16</v>
      </c>
      <c r="AB114" s="2">
        <v>8</v>
      </c>
      <c r="AC114" s="2">
        <f t="shared" si="21"/>
        <v>16</v>
      </c>
      <c r="AD114" s="2">
        <f t="shared" si="22"/>
        <v>137</v>
      </c>
      <c r="AE114" s="26"/>
    </row>
    <row r="115" spans="1:31" s="22" customFormat="1" ht="20.399999999999999" x14ac:dyDescent="0.2">
      <c r="A115" s="16">
        <f>A111+1</f>
        <v>29</v>
      </c>
      <c r="B115" s="16" t="s">
        <v>7</v>
      </c>
      <c r="C115" s="17"/>
      <c r="D115" s="16" t="s">
        <v>156</v>
      </c>
      <c r="E115" s="16" t="s">
        <v>157</v>
      </c>
      <c r="F115" s="16" t="s">
        <v>158</v>
      </c>
      <c r="G115" s="18" t="s">
        <v>160</v>
      </c>
      <c r="H115" s="18" t="s">
        <v>159</v>
      </c>
      <c r="I115" s="19">
        <v>130900</v>
      </c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>
        <f>AD116+AD117+AD118</f>
        <v>331</v>
      </c>
      <c r="AE115" s="16">
        <f t="shared" si="23"/>
        <v>110.33333333333333</v>
      </c>
    </row>
    <row r="116" spans="1:31" ht="13.2" x14ac:dyDescent="0.2">
      <c r="A116" s="35" t="s">
        <v>24</v>
      </c>
      <c r="B116" s="36"/>
      <c r="C116" s="36"/>
      <c r="D116" s="36"/>
      <c r="E116" s="36"/>
      <c r="F116" s="36"/>
      <c r="G116" s="36"/>
      <c r="H116" s="37"/>
      <c r="I116" s="12" t="s">
        <v>465</v>
      </c>
      <c r="J116" s="11">
        <v>5</v>
      </c>
      <c r="K116" s="11">
        <f t="shared" si="12"/>
        <v>15</v>
      </c>
      <c r="L116" s="2">
        <v>6</v>
      </c>
      <c r="M116" s="2">
        <f t="shared" si="13"/>
        <v>18</v>
      </c>
      <c r="N116" s="2">
        <v>4</v>
      </c>
      <c r="O116" s="2">
        <f t="shared" si="14"/>
        <v>4</v>
      </c>
      <c r="P116" s="2">
        <v>4</v>
      </c>
      <c r="Q116" s="2">
        <f t="shared" si="15"/>
        <v>8</v>
      </c>
      <c r="R116" s="2">
        <v>4</v>
      </c>
      <c r="S116" s="2">
        <f t="shared" si="16"/>
        <v>8</v>
      </c>
      <c r="T116" s="2">
        <v>5</v>
      </c>
      <c r="U116" s="2">
        <f t="shared" si="17"/>
        <v>10</v>
      </c>
      <c r="V116" s="2">
        <v>5</v>
      </c>
      <c r="W116" s="2">
        <f t="shared" si="18"/>
        <v>5</v>
      </c>
      <c r="X116" s="2">
        <v>6</v>
      </c>
      <c r="Y116" s="2">
        <f t="shared" si="19"/>
        <v>6</v>
      </c>
      <c r="Z116" s="2">
        <v>4</v>
      </c>
      <c r="AA116" s="2">
        <f t="shared" si="20"/>
        <v>8</v>
      </c>
      <c r="AB116" s="2">
        <v>4</v>
      </c>
      <c r="AC116" s="2">
        <f t="shared" si="21"/>
        <v>8</v>
      </c>
      <c r="AD116" s="2">
        <f t="shared" si="22"/>
        <v>90</v>
      </c>
      <c r="AE116" s="26"/>
    </row>
    <row r="117" spans="1:31" ht="13.2" x14ac:dyDescent="0.2">
      <c r="A117" s="38"/>
      <c r="B117" s="39"/>
      <c r="C117" s="39"/>
      <c r="D117" s="39"/>
      <c r="E117" s="39"/>
      <c r="F117" s="39"/>
      <c r="G117" s="39"/>
      <c r="H117" s="40"/>
      <c r="I117" s="12" t="s">
        <v>486</v>
      </c>
      <c r="J117" s="11">
        <v>6</v>
      </c>
      <c r="K117" s="11">
        <f t="shared" si="12"/>
        <v>18</v>
      </c>
      <c r="L117" s="2">
        <v>7</v>
      </c>
      <c r="M117" s="2">
        <f t="shared" si="13"/>
        <v>21</v>
      </c>
      <c r="N117" s="2">
        <v>7</v>
      </c>
      <c r="O117" s="2">
        <f t="shared" si="14"/>
        <v>7</v>
      </c>
      <c r="P117" s="2">
        <v>5</v>
      </c>
      <c r="Q117" s="2">
        <f t="shared" si="15"/>
        <v>10</v>
      </c>
      <c r="R117" s="2">
        <v>5</v>
      </c>
      <c r="S117" s="2">
        <f t="shared" si="16"/>
        <v>10</v>
      </c>
      <c r="T117" s="2">
        <v>5</v>
      </c>
      <c r="U117" s="2">
        <f t="shared" si="17"/>
        <v>10</v>
      </c>
      <c r="V117" s="2">
        <v>7</v>
      </c>
      <c r="W117" s="2">
        <f t="shared" si="18"/>
        <v>7</v>
      </c>
      <c r="X117" s="2">
        <v>7</v>
      </c>
      <c r="Y117" s="2">
        <f t="shared" si="19"/>
        <v>7</v>
      </c>
      <c r="Z117" s="2">
        <v>7</v>
      </c>
      <c r="AA117" s="2">
        <f t="shared" si="20"/>
        <v>14</v>
      </c>
      <c r="AB117" s="2">
        <v>7</v>
      </c>
      <c r="AC117" s="2">
        <f t="shared" si="21"/>
        <v>14</v>
      </c>
      <c r="AD117" s="2">
        <f t="shared" si="22"/>
        <v>118</v>
      </c>
      <c r="AE117" s="26"/>
    </row>
    <row r="118" spans="1:31" ht="13.2" x14ac:dyDescent="0.2">
      <c r="A118" s="41"/>
      <c r="B118" s="42"/>
      <c r="C118" s="42"/>
      <c r="D118" s="42"/>
      <c r="E118" s="42"/>
      <c r="F118" s="42"/>
      <c r="G118" s="42"/>
      <c r="H118" s="43"/>
      <c r="I118" s="12" t="s">
        <v>472</v>
      </c>
      <c r="J118" s="11">
        <v>7</v>
      </c>
      <c r="K118" s="11">
        <f t="shared" si="12"/>
        <v>21</v>
      </c>
      <c r="L118" s="2">
        <v>7</v>
      </c>
      <c r="M118" s="2">
        <f t="shared" si="13"/>
        <v>21</v>
      </c>
      <c r="N118" s="2">
        <v>6</v>
      </c>
      <c r="O118" s="2">
        <f t="shared" si="14"/>
        <v>6</v>
      </c>
      <c r="P118" s="2">
        <v>5</v>
      </c>
      <c r="Q118" s="2">
        <f t="shared" si="15"/>
        <v>10</v>
      </c>
      <c r="R118" s="2">
        <v>5</v>
      </c>
      <c r="S118" s="2">
        <f t="shared" si="16"/>
        <v>10</v>
      </c>
      <c r="T118" s="2">
        <v>5</v>
      </c>
      <c r="U118" s="2">
        <f t="shared" si="17"/>
        <v>10</v>
      </c>
      <c r="V118" s="2">
        <v>7</v>
      </c>
      <c r="W118" s="2">
        <f t="shared" si="18"/>
        <v>7</v>
      </c>
      <c r="X118" s="2">
        <v>6</v>
      </c>
      <c r="Y118" s="2">
        <f t="shared" si="19"/>
        <v>6</v>
      </c>
      <c r="Z118" s="2">
        <v>8</v>
      </c>
      <c r="AA118" s="2">
        <f t="shared" si="20"/>
        <v>16</v>
      </c>
      <c r="AB118" s="2">
        <v>8</v>
      </c>
      <c r="AC118" s="2">
        <f t="shared" si="21"/>
        <v>16</v>
      </c>
      <c r="AD118" s="2">
        <f t="shared" si="22"/>
        <v>123</v>
      </c>
      <c r="AE118" s="26"/>
    </row>
    <row r="119" spans="1:31" s="22" customFormat="1" ht="20.399999999999999" x14ac:dyDescent="0.2">
      <c r="A119" s="16">
        <f>A115+1</f>
        <v>30</v>
      </c>
      <c r="B119" s="16"/>
      <c r="C119" s="17" t="s">
        <v>143</v>
      </c>
      <c r="D119" s="16" t="s">
        <v>161</v>
      </c>
      <c r="E119" s="16" t="s">
        <v>162</v>
      </c>
      <c r="F119" s="16" t="s">
        <v>32</v>
      </c>
      <c r="G119" s="18" t="s">
        <v>160</v>
      </c>
      <c r="H119" s="18" t="s">
        <v>163</v>
      </c>
      <c r="I119" s="19">
        <v>200000</v>
      </c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>
        <f>AD120+AD121+AD122</f>
        <v>275</v>
      </c>
      <c r="AE119" s="16">
        <f>AD119/3</f>
        <v>91.666666666666671</v>
      </c>
    </row>
    <row r="120" spans="1:31" ht="13.2" x14ac:dyDescent="0.2">
      <c r="A120" s="35" t="s">
        <v>24</v>
      </c>
      <c r="B120" s="36"/>
      <c r="C120" s="36"/>
      <c r="D120" s="36"/>
      <c r="E120" s="36"/>
      <c r="F120" s="36"/>
      <c r="G120" s="36"/>
      <c r="H120" s="37"/>
      <c r="I120" s="12" t="s">
        <v>465</v>
      </c>
      <c r="J120" s="11">
        <v>2</v>
      </c>
      <c r="K120" s="11">
        <f t="shared" si="12"/>
        <v>6</v>
      </c>
      <c r="L120" s="2">
        <v>3</v>
      </c>
      <c r="M120" s="2">
        <f t="shared" si="13"/>
        <v>9</v>
      </c>
      <c r="N120" s="2">
        <v>2</v>
      </c>
      <c r="O120" s="2">
        <f t="shared" si="14"/>
        <v>2</v>
      </c>
      <c r="P120" s="2">
        <v>2</v>
      </c>
      <c r="Q120" s="2">
        <f t="shared" si="15"/>
        <v>4</v>
      </c>
      <c r="R120" s="2">
        <v>2</v>
      </c>
      <c r="S120" s="2">
        <f t="shared" si="16"/>
        <v>4</v>
      </c>
      <c r="T120" s="2">
        <v>2</v>
      </c>
      <c r="U120" s="2">
        <f t="shared" si="17"/>
        <v>4</v>
      </c>
      <c r="V120" s="2">
        <v>5</v>
      </c>
      <c r="W120" s="2">
        <f t="shared" si="18"/>
        <v>5</v>
      </c>
      <c r="X120" s="2">
        <v>6</v>
      </c>
      <c r="Y120" s="2">
        <f t="shared" si="19"/>
        <v>6</v>
      </c>
      <c r="Z120" s="2">
        <v>6</v>
      </c>
      <c r="AA120" s="2">
        <f t="shared" si="20"/>
        <v>12</v>
      </c>
      <c r="AB120" s="2">
        <v>2</v>
      </c>
      <c r="AC120" s="2">
        <f t="shared" si="21"/>
        <v>4</v>
      </c>
      <c r="AD120" s="2">
        <f t="shared" si="22"/>
        <v>56</v>
      </c>
      <c r="AE120" s="26"/>
    </row>
    <row r="121" spans="1:31" ht="13.2" x14ac:dyDescent="0.2">
      <c r="A121" s="38"/>
      <c r="B121" s="39"/>
      <c r="C121" s="39"/>
      <c r="D121" s="39"/>
      <c r="E121" s="39"/>
      <c r="F121" s="39"/>
      <c r="G121" s="39"/>
      <c r="H121" s="40"/>
      <c r="I121" s="12" t="s">
        <v>486</v>
      </c>
      <c r="J121" s="11">
        <v>5</v>
      </c>
      <c r="K121" s="11">
        <f t="shared" si="12"/>
        <v>15</v>
      </c>
      <c r="L121" s="2">
        <v>6</v>
      </c>
      <c r="M121" s="2">
        <f t="shared" si="13"/>
        <v>18</v>
      </c>
      <c r="N121" s="2">
        <v>6</v>
      </c>
      <c r="O121" s="2">
        <f t="shared" si="14"/>
        <v>6</v>
      </c>
      <c r="P121" s="2">
        <v>4</v>
      </c>
      <c r="Q121" s="2">
        <f t="shared" si="15"/>
        <v>8</v>
      </c>
      <c r="R121" s="2">
        <v>5</v>
      </c>
      <c r="S121" s="2">
        <f t="shared" si="16"/>
        <v>10</v>
      </c>
      <c r="T121" s="2">
        <v>5</v>
      </c>
      <c r="U121" s="2">
        <f t="shared" si="17"/>
        <v>10</v>
      </c>
      <c r="V121" s="2">
        <v>6</v>
      </c>
      <c r="W121" s="2">
        <f t="shared" si="18"/>
        <v>6</v>
      </c>
      <c r="X121" s="2">
        <v>8</v>
      </c>
      <c r="Y121" s="2">
        <f t="shared" si="19"/>
        <v>8</v>
      </c>
      <c r="Z121" s="2">
        <v>7</v>
      </c>
      <c r="AA121" s="2">
        <f t="shared" si="20"/>
        <v>14</v>
      </c>
      <c r="AB121" s="2">
        <v>4</v>
      </c>
      <c r="AC121" s="2">
        <f t="shared" si="21"/>
        <v>8</v>
      </c>
      <c r="AD121" s="2">
        <f t="shared" si="22"/>
        <v>103</v>
      </c>
      <c r="AE121" s="26"/>
    </row>
    <row r="122" spans="1:31" ht="13.2" x14ac:dyDescent="0.2">
      <c r="A122" s="41"/>
      <c r="B122" s="42"/>
      <c r="C122" s="42"/>
      <c r="D122" s="42"/>
      <c r="E122" s="42"/>
      <c r="F122" s="42"/>
      <c r="G122" s="42"/>
      <c r="H122" s="43"/>
      <c r="I122" s="12" t="s">
        <v>472</v>
      </c>
      <c r="J122" s="11">
        <v>8</v>
      </c>
      <c r="K122" s="11">
        <f t="shared" si="12"/>
        <v>24</v>
      </c>
      <c r="L122" s="2">
        <v>7</v>
      </c>
      <c r="M122" s="2">
        <f t="shared" si="13"/>
        <v>21</v>
      </c>
      <c r="N122" s="2">
        <v>7</v>
      </c>
      <c r="O122" s="2">
        <f t="shared" si="14"/>
        <v>7</v>
      </c>
      <c r="P122" s="2">
        <v>5</v>
      </c>
      <c r="Q122" s="2">
        <f t="shared" si="15"/>
        <v>10</v>
      </c>
      <c r="R122" s="2">
        <v>5</v>
      </c>
      <c r="S122" s="2">
        <f t="shared" si="16"/>
        <v>10</v>
      </c>
      <c r="T122" s="2">
        <v>3</v>
      </c>
      <c r="U122" s="2">
        <f t="shared" si="17"/>
        <v>6</v>
      </c>
      <c r="V122" s="2">
        <v>7</v>
      </c>
      <c r="W122" s="2">
        <f t="shared" si="18"/>
        <v>7</v>
      </c>
      <c r="X122" s="2">
        <v>5</v>
      </c>
      <c r="Y122" s="2">
        <f t="shared" si="19"/>
        <v>5</v>
      </c>
      <c r="Z122" s="2">
        <v>8</v>
      </c>
      <c r="AA122" s="2">
        <f t="shared" si="20"/>
        <v>16</v>
      </c>
      <c r="AB122" s="2">
        <v>5</v>
      </c>
      <c r="AC122" s="2">
        <f t="shared" si="21"/>
        <v>10</v>
      </c>
      <c r="AD122" s="2">
        <f t="shared" si="22"/>
        <v>116</v>
      </c>
      <c r="AE122" s="26"/>
    </row>
    <row r="123" spans="1:31" s="22" customFormat="1" ht="20.399999999999999" x14ac:dyDescent="0.2">
      <c r="A123" s="16">
        <f>A119+1</f>
        <v>31</v>
      </c>
      <c r="B123" s="16"/>
      <c r="C123" s="17" t="s">
        <v>139</v>
      </c>
      <c r="D123" s="16" t="s">
        <v>164</v>
      </c>
      <c r="E123" s="16" t="s">
        <v>165</v>
      </c>
      <c r="F123" s="16" t="s">
        <v>166</v>
      </c>
      <c r="G123" s="18" t="s">
        <v>128</v>
      </c>
      <c r="H123" s="18" t="s">
        <v>167</v>
      </c>
      <c r="I123" s="19">
        <v>193230</v>
      </c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>
        <f>AD124+AD125+AD126</f>
        <v>393</v>
      </c>
      <c r="AE123" s="16">
        <f>AD123/3</f>
        <v>131</v>
      </c>
    </row>
    <row r="124" spans="1:31" ht="13.2" x14ac:dyDescent="0.2">
      <c r="A124" s="35" t="s">
        <v>24</v>
      </c>
      <c r="B124" s="36"/>
      <c r="C124" s="36"/>
      <c r="D124" s="36"/>
      <c r="E124" s="36"/>
      <c r="F124" s="36"/>
      <c r="G124" s="36"/>
      <c r="H124" s="37"/>
      <c r="I124" s="12" t="s">
        <v>465</v>
      </c>
      <c r="J124" s="11">
        <v>4</v>
      </c>
      <c r="K124" s="11">
        <f t="shared" si="12"/>
        <v>12</v>
      </c>
      <c r="L124" s="2">
        <v>4</v>
      </c>
      <c r="M124" s="2">
        <f t="shared" si="13"/>
        <v>12</v>
      </c>
      <c r="N124" s="2">
        <v>3</v>
      </c>
      <c r="O124" s="2">
        <f t="shared" si="14"/>
        <v>3</v>
      </c>
      <c r="P124" s="2">
        <v>2</v>
      </c>
      <c r="Q124" s="2">
        <f t="shared" si="15"/>
        <v>4</v>
      </c>
      <c r="R124" s="2">
        <v>2</v>
      </c>
      <c r="S124" s="2">
        <f t="shared" si="16"/>
        <v>4</v>
      </c>
      <c r="T124" s="2">
        <v>2</v>
      </c>
      <c r="U124" s="2">
        <f t="shared" si="17"/>
        <v>4</v>
      </c>
      <c r="V124" s="2">
        <v>4</v>
      </c>
      <c r="W124" s="2">
        <f t="shared" si="18"/>
        <v>4</v>
      </c>
      <c r="X124" s="2">
        <v>4</v>
      </c>
      <c r="Y124" s="2">
        <f t="shared" si="19"/>
        <v>4</v>
      </c>
      <c r="Z124" s="2">
        <v>4</v>
      </c>
      <c r="AA124" s="2">
        <f t="shared" si="20"/>
        <v>8</v>
      </c>
      <c r="AB124" s="2">
        <v>2</v>
      </c>
      <c r="AC124" s="2">
        <f t="shared" si="21"/>
        <v>4</v>
      </c>
      <c r="AD124" s="2">
        <f t="shared" si="22"/>
        <v>59</v>
      </c>
      <c r="AE124" s="26"/>
    </row>
    <row r="125" spans="1:31" ht="13.2" x14ac:dyDescent="0.2">
      <c r="A125" s="38"/>
      <c r="B125" s="39"/>
      <c r="C125" s="39"/>
      <c r="D125" s="39"/>
      <c r="E125" s="39"/>
      <c r="F125" s="39"/>
      <c r="G125" s="39"/>
      <c r="H125" s="40"/>
      <c r="I125" s="12" t="s">
        <v>486</v>
      </c>
      <c r="J125" s="11">
        <v>9</v>
      </c>
      <c r="K125" s="11">
        <f t="shared" si="12"/>
        <v>27</v>
      </c>
      <c r="L125" s="2">
        <v>8</v>
      </c>
      <c r="M125" s="2">
        <f t="shared" si="13"/>
        <v>24</v>
      </c>
      <c r="N125" s="2">
        <v>8</v>
      </c>
      <c r="O125" s="2">
        <f t="shared" si="14"/>
        <v>8</v>
      </c>
      <c r="P125" s="2">
        <v>9</v>
      </c>
      <c r="Q125" s="2">
        <f t="shared" si="15"/>
        <v>18</v>
      </c>
      <c r="R125" s="2">
        <v>8</v>
      </c>
      <c r="S125" s="2">
        <f t="shared" si="16"/>
        <v>16</v>
      </c>
      <c r="T125" s="2">
        <v>7</v>
      </c>
      <c r="U125" s="2">
        <f t="shared" si="17"/>
        <v>14</v>
      </c>
      <c r="V125" s="2">
        <v>8</v>
      </c>
      <c r="W125" s="2">
        <f t="shared" si="18"/>
        <v>8</v>
      </c>
      <c r="X125" s="2">
        <v>6</v>
      </c>
      <c r="Y125" s="2">
        <f t="shared" si="19"/>
        <v>6</v>
      </c>
      <c r="Z125" s="2">
        <v>9</v>
      </c>
      <c r="AA125" s="2">
        <f t="shared" si="20"/>
        <v>18</v>
      </c>
      <c r="AB125" s="2">
        <v>9</v>
      </c>
      <c r="AC125" s="2">
        <f t="shared" si="21"/>
        <v>18</v>
      </c>
      <c r="AD125" s="2">
        <f t="shared" si="22"/>
        <v>157</v>
      </c>
      <c r="AE125" s="26"/>
    </row>
    <row r="126" spans="1:31" ht="13.2" x14ac:dyDescent="0.2">
      <c r="A126" s="41"/>
      <c r="B126" s="42"/>
      <c r="C126" s="42"/>
      <c r="D126" s="42"/>
      <c r="E126" s="42"/>
      <c r="F126" s="42"/>
      <c r="G126" s="42"/>
      <c r="H126" s="43"/>
      <c r="I126" s="12" t="s">
        <v>472</v>
      </c>
      <c r="J126" s="11">
        <v>10</v>
      </c>
      <c r="K126" s="11">
        <f t="shared" si="12"/>
        <v>30</v>
      </c>
      <c r="L126" s="2">
        <v>9</v>
      </c>
      <c r="M126" s="2">
        <f t="shared" si="13"/>
        <v>27</v>
      </c>
      <c r="N126" s="2">
        <v>10</v>
      </c>
      <c r="O126" s="2">
        <f t="shared" si="14"/>
        <v>10</v>
      </c>
      <c r="P126" s="2">
        <v>9</v>
      </c>
      <c r="Q126" s="2">
        <f t="shared" si="15"/>
        <v>18</v>
      </c>
      <c r="R126" s="2">
        <v>9</v>
      </c>
      <c r="S126" s="2">
        <f t="shared" si="16"/>
        <v>18</v>
      </c>
      <c r="T126" s="2">
        <v>9</v>
      </c>
      <c r="U126" s="2">
        <f t="shared" si="17"/>
        <v>18</v>
      </c>
      <c r="V126" s="2">
        <v>9</v>
      </c>
      <c r="W126" s="2">
        <f t="shared" si="18"/>
        <v>9</v>
      </c>
      <c r="X126" s="2">
        <v>9</v>
      </c>
      <c r="Y126" s="2">
        <f t="shared" si="19"/>
        <v>9</v>
      </c>
      <c r="Z126" s="2">
        <v>9</v>
      </c>
      <c r="AA126" s="2">
        <f t="shared" si="20"/>
        <v>18</v>
      </c>
      <c r="AB126" s="2">
        <v>10</v>
      </c>
      <c r="AC126" s="2">
        <f t="shared" si="21"/>
        <v>20</v>
      </c>
      <c r="AD126" s="2">
        <f t="shared" si="22"/>
        <v>177</v>
      </c>
      <c r="AE126" s="26"/>
    </row>
    <row r="127" spans="1:31" s="22" customFormat="1" ht="30.6" x14ac:dyDescent="0.2">
      <c r="A127" s="16">
        <f>A123+1</f>
        <v>32</v>
      </c>
      <c r="B127" s="16" t="s">
        <v>172</v>
      </c>
      <c r="C127" s="17"/>
      <c r="D127" s="16" t="s">
        <v>168</v>
      </c>
      <c r="E127" s="16" t="s">
        <v>169</v>
      </c>
      <c r="F127" s="16" t="s">
        <v>122</v>
      </c>
      <c r="G127" s="18" t="s">
        <v>171</v>
      </c>
      <c r="H127" s="16" t="s">
        <v>170</v>
      </c>
      <c r="I127" s="19">
        <v>100000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>
        <f>AD128+AD129+AD130</f>
        <v>330</v>
      </c>
      <c r="AE127" s="16">
        <f t="shared" si="23"/>
        <v>110</v>
      </c>
    </row>
    <row r="128" spans="1:31" ht="13.2" x14ac:dyDescent="0.2">
      <c r="A128" s="35" t="s">
        <v>24</v>
      </c>
      <c r="B128" s="36"/>
      <c r="C128" s="36"/>
      <c r="D128" s="36"/>
      <c r="E128" s="36"/>
      <c r="F128" s="36"/>
      <c r="G128" s="36"/>
      <c r="H128" s="37"/>
      <c r="I128" s="12" t="s">
        <v>465</v>
      </c>
      <c r="J128" s="11">
        <v>3</v>
      </c>
      <c r="K128" s="11">
        <f t="shared" si="12"/>
        <v>9</v>
      </c>
      <c r="L128" s="2">
        <v>3</v>
      </c>
      <c r="M128" s="2">
        <f t="shared" si="13"/>
        <v>9</v>
      </c>
      <c r="N128" s="2">
        <v>3</v>
      </c>
      <c r="O128" s="2">
        <f t="shared" si="14"/>
        <v>3</v>
      </c>
      <c r="P128" s="2">
        <v>2</v>
      </c>
      <c r="Q128" s="2">
        <f t="shared" si="15"/>
        <v>4</v>
      </c>
      <c r="R128" s="2">
        <v>2</v>
      </c>
      <c r="S128" s="2">
        <f t="shared" si="16"/>
        <v>4</v>
      </c>
      <c r="T128" s="2">
        <v>4</v>
      </c>
      <c r="U128" s="2">
        <f t="shared" si="17"/>
        <v>8</v>
      </c>
      <c r="V128" s="2">
        <v>3</v>
      </c>
      <c r="W128" s="2">
        <f t="shared" si="18"/>
        <v>3</v>
      </c>
      <c r="X128" s="2">
        <v>3</v>
      </c>
      <c r="Y128" s="2">
        <f t="shared" si="19"/>
        <v>3</v>
      </c>
      <c r="Z128" s="2">
        <v>3</v>
      </c>
      <c r="AA128" s="2">
        <f t="shared" si="20"/>
        <v>6</v>
      </c>
      <c r="AB128" s="2">
        <v>3</v>
      </c>
      <c r="AC128" s="2">
        <f t="shared" si="21"/>
        <v>6</v>
      </c>
      <c r="AD128" s="2">
        <f t="shared" si="22"/>
        <v>55</v>
      </c>
      <c r="AE128" s="26"/>
    </row>
    <row r="129" spans="1:31" ht="13.2" x14ac:dyDescent="0.2">
      <c r="A129" s="38"/>
      <c r="B129" s="39"/>
      <c r="C129" s="39"/>
      <c r="D129" s="39"/>
      <c r="E129" s="39"/>
      <c r="F129" s="39"/>
      <c r="G129" s="39"/>
      <c r="H129" s="40"/>
      <c r="I129" s="12" t="s">
        <v>486</v>
      </c>
      <c r="J129" s="11">
        <v>8</v>
      </c>
      <c r="K129" s="11">
        <f t="shared" si="12"/>
        <v>24</v>
      </c>
      <c r="L129" s="2">
        <v>6</v>
      </c>
      <c r="M129" s="2">
        <f t="shared" si="13"/>
        <v>18</v>
      </c>
      <c r="N129" s="2">
        <v>6</v>
      </c>
      <c r="O129" s="2">
        <f t="shared" si="14"/>
        <v>6</v>
      </c>
      <c r="P129" s="2">
        <v>5</v>
      </c>
      <c r="Q129" s="2">
        <f t="shared" si="15"/>
        <v>10</v>
      </c>
      <c r="R129" s="2">
        <v>5</v>
      </c>
      <c r="S129" s="2">
        <f t="shared" si="16"/>
        <v>10</v>
      </c>
      <c r="T129" s="2">
        <v>8</v>
      </c>
      <c r="U129" s="2">
        <f t="shared" si="17"/>
        <v>16</v>
      </c>
      <c r="V129" s="2">
        <v>9</v>
      </c>
      <c r="W129" s="2">
        <f t="shared" si="18"/>
        <v>9</v>
      </c>
      <c r="X129" s="2">
        <v>8</v>
      </c>
      <c r="Y129" s="2">
        <f t="shared" si="19"/>
        <v>8</v>
      </c>
      <c r="Z129" s="2">
        <v>8</v>
      </c>
      <c r="AA129" s="2">
        <f t="shared" si="20"/>
        <v>16</v>
      </c>
      <c r="AB129" s="2">
        <v>8</v>
      </c>
      <c r="AC129" s="2">
        <f t="shared" si="21"/>
        <v>16</v>
      </c>
      <c r="AD129" s="2">
        <f t="shared" si="22"/>
        <v>133</v>
      </c>
      <c r="AE129" s="26"/>
    </row>
    <row r="130" spans="1:31" ht="13.2" x14ac:dyDescent="0.2">
      <c r="A130" s="41"/>
      <c r="B130" s="42"/>
      <c r="C130" s="42"/>
      <c r="D130" s="42"/>
      <c r="E130" s="42"/>
      <c r="F130" s="42"/>
      <c r="G130" s="42"/>
      <c r="H130" s="43"/>
      <c r="I130" s="12" t="s">
        <v>472</v>
      </c>
      <c r="J130" s="11">
        <v>8</v>
      </c>
      <c r="K130" s="11">
        <f t="shared" si="12"/>
        <v>24</v>
      </c>
      <c r="L130" s="2">
        <v>7</v>
      </c>
      <c r="M130" s="2">
        <f t="shared" si="13"/>
        <v>21</v>
      </c>
      <c r="N130" s="2">
        <v>7</v>
      </c>
      <c r="O130" s="2">
        <f t="shared" si="14"/>
        <v>7</v>
      </c>
      <c r="P130" s="2">
        <v>7</v>
      </c>
      <c r="Q130" s="2">
        <f t="shared" si="15"/>
        <v>14</v>
      </c>
      <c r="R130" s="2">
        <v>7</v>
      </c>
      <c r="S130" s="2">
        <f t="shared" si="16"/>
        <v>14</v>
      </c>
      <c r="T130" s="2">
        <v>6</v>
      </c>
      <c r="U130" s="2">
        <f t="shared" si="17"/>
        <v>12</v>
      </c>
      <c r="V130" s="2">
        <v>8</v>
      </c>
      <c r="W130" s="2">
        <f t="shared" si="18"/>
        <v>8</v>
      </c>
      <c r="X130" s="2">
        <v>8</v>
      </c>
      <c r="Y130" s="2">
        <f t="shared" si="19"/>
        <v>8</v>
      </c>
      <c r="Z130" s="2">
        <v>9</v>
      </c>
      <c r="AA130" s="2">
        <f t="shared" si="20"/>
        <v>18</v>
      </c>
      <c r="AB130" s="2">
        <v>8</v>
      </c>
      <c r="AC130" s="2">
        <f t="shared" si="21"/>
        <v>16</v>
      </c>
      <c r="AD130" s="2">
        <f t="shared" si="22"/>
        <v>142</v>
      </c>
      <c r="AE130" s="26"/>
    </row>
    <row r="131" spans="1:31" s="22" customFormat="1" ht="13.2" x14ac:dyDescent="0.2">
      <c r="A131" s="16">
        <f t="shared" ref="A131" si="24">A127+1</f>
        <v>33</v>
      </c>
      <c r="B131" s="16" t="s">
        <v>60</v>
      </c>
      <c r="C131" s="17"/>
      <c r="D131" s="16" t="s">
        <v>173</v>
      </c>
      <c r="E131" s="16" t="s">
        <v>149</v>
      </c>
      <c r="F131" s="16" t="s">
        <v>174</v>
      </c>
      <c r="G131" s="18" t="s">
        <v>98</v>
      </c>
      <c r="H131" s="18" t="s">
        <v>175</v>
      </c>
      <c r="I131" s="19">
        <v>199400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>
        <f>AD132+AD134+AD133</f>
        <v>324</v>
      </c>
      <c r="AE131" s="16">
        <f t="shared" si="23"/>
        <v>108</v>
      </c>
    </row>
    <row r="132" spans="1:31" ht="13.2" x14ac:dyDescent="0.2">
      <c r="A132" s="35" t="s">
        <v>24</v>
      </c>
      <c r="B132" s="36"/>
      <c r="C132" s="36"/>
      <c r="D132" s="36"/>
      <c r="E132" s="36"/>
      <c r="F132" s="36"/>
      <c r="G132" s="36"/>
      <c r="H132" s="37"/>
      <c r="I132" s="12" t="s">
        <v>465</v>
      </c>
      <c r="J132" s="11">
        <v>4</v>
      </c>
      <c r="K132" s="11">
        <f t="shared" ref="K132:K194" si="25">J132*3</f>
        <v>12</v>
      </c>
      <c r="L132" s="2">
        <v>4</v>
      </c>
      <c r="M132" s="2">
        <f t="shared" ref="M132:M194" si="26">L132*3</f>
        <v>12</v>
      </c>
      <c r="N132" s="2">
        <v>3</v>
      </c>
      <c r="O132" s="2">
        <f t="shared" ref="O132:O194" si="27">N132*1</f>
        <v>3</v>
      </c>
      <c r="P132" s="2">
        <v>4</v>
      </c>
      <c r="Q132" s="2">
        <f t="shared" ref="Q132:Q194" si="28">P132*2</f>
        <v>8</v>
      </c>
      <c r="R132" s="2">
        <v>3</v>
      </c>
      <c r="S132" s="2">
        <f t="shared" ref="S132:S194" si="29">R132*2</f>
        <v>6</v>
      </c>
      <c r="T132" s="2">
        <v>3</v>
      </c>
      <c r="U132" s="2">
        <f t="shared" ref="U132:U194" si="30">T132*2</f>
        <v>6</v>
      </c>
      <c r="V132" s="2">
        <v>3</v>
      </c>
      <c r="W132" s="2">
        <f t="shared" ref="W132:W194" si="31">V132*1</f>
        <v>3</v>
      </c>
      <c r="X132" s="2">
        <v>3</v>
      </c>
      <c r="Y132" s="2">
        <f t="shared" ref="Y132:Y194" si="32">X132*1</f>
        <v>3</v>
      </c>
      <c r="Z132" s="2">
        <v>3</v>
      </c>
      <c r="AA132" s="2">
        <f>Z132*2</f>
        <v>6</v>
      </c>
      <c r="AB132" s="2">
        <v>3</v>
      </c>
      <c r="AC132" s="2">
        <f t="shared" ref="AC132:AC194" si="33">AB132*2</f>
        <v>6</v>
      </c>
      <c r="AD132" s="2">
        <f t="shared" si="22"/>
        <v>65</v>
      </c>
      <c r="AE132" s="26"/>
    </row>
    <row r="133" spans="1:31" ht="13.2" x14ac:dyDescent="0.2">
      <c r="A133" s="38"/>
      <c r="B133" s="39"/>
      <c r="C133" s="39"/>
      <c r="D133" s="39"/>
      <c r="E133" s="39"/>
      <c r="F133" s="39"/>
      <c r="G133" s="39"/>
      <c r="H133" s="40"/>
      <c r="I133" s="12" t="s">
        <v>486</v>
      </c>
      <c r="J133" s="11">
        <v>6</v>
      </c>
      <c r="K133" s="11">
        <f t="shared" si="25"/>
        <v>18</v>
      </c>
      <c r="L133" s="2">
        <v>7</v>
      </c>
      <c r="M133" s="2">
        <f t="shared" si="26"/>
        <v>21</v>
      </c>
      <c r="N133" s="2">
        <v>7</v>
      </c>
      <c r="O133" s="2">
        <f t="shared" si="27"/>
        <v>7</v>
      </c>
      <c r="P133" s="2">
        <v>7</v>
      </c>
      <c r="Q133" s="2">
        <f t="shared" si="28"/>
        <v>14</v>
      </c>
      <c r="R133" s="2">
        <v>7</v>
      </c>
      <c r="S133" s="2">
        <f t="shared" si="29"/>
        <v>14</v>
      </c>
      <c r="T133" s="2">
        <v>6</v>
      </c>
      <c r="U133" s="2">
        <f t="shared" si="30"/>
        <v>12</v>
      </c>
      <c r="V133" s="2">
        <v>6</v>
      </c>
      <c r="W133" s="2">
        <f t="shared" si="31"/>
        <v>6</v>
      </c>
      <c r="X133" s="2">
        <v>8</v>
      </c>
      <c r="Y133" s="2">
        <f t="shared" si="32"/>
        <v>8</v>
      </c>
      <c r="Z133" s="2">
        <v>9</v>
      </c>
      <c r="AA133" s="2">
        <f t="shared" ref="AA133:AA194" si="34">Z133*2</f>
        <v>18</v>
      </c>
      <c r="AB133" s="2">
        <v>8</v>
      </c>
      <c r="AC133" s="2">
        <f t="shared" si="33"/>
        <v>16</v>
      </c>
      <c r="AD133" s="2">
        <f t="shared" ref="AD133:AD196" si="35">K133+M133+O133+Q133+S133+U133+W133+Y133+AA133+AC133</f>
        <v>134</v>
      </c>
      <c r="AE133" s="26"/>
    </row>
    <row r="134" spans="1:31" ht="13.2" x14ac:dyDescent="0.2">
      <c r="A134" s="41"/>
      <c r="B134" s="42"/>
      <c r="C134" s="42"/>
      <c r="D134" s="42"/>
      <c r="E134" s="42"/>
      <c r="F134" s="42"/>
      <c r="G134" s="42"/>
      <c r="H134" s="43"/>
      <c r="I134" s="12" t="s">
        <v>472</v>
      </c>
      <c r="J134" s="11">
        <v>7</v>
      </c>
      <c r="K134" s="11">
        <f t="shared" si="25"/>
        <v>21</v>
      </c>
      <c r="L134" s="2">
        <v>7</v>
      </c>
      <c r="M134" s="2">
        <f t="shared" si="26"/>
        <v>21</v>
      </c>
      <c r="N134" s="2">
        <v>6</v>
      </c>
      <c r="O134" s="2">
        <f t="shared" si="27"/>
        <v>6</v>
      </c>
      <c r="P134" s="2">
        <v>7</v>
      </c>
      <c r="Q134" s="2">
        <f t="shared" si="28"/>
        <v>14</v>
      </c>
      <c r="R134" s="2">
        <v>7</v>
      </c>
      <c r="S134" s="2">
        <f t="shared" si="29"/>
        <v>14</v>
      </c>
      <c r="T134" s="2">
        <v>5</v>
      </c>
      <c r="U134" s="2">
        <f t="shared" si="30"/>
        <v>10</v>
      </c>
      <c r="V134" s="2">
        <v>6</v>
      </c>
      <c r="W134" s="2">
        <f t="shared" si="31"/>
        <v>6</v>
      </c>
      <c r="X134" s="2">
        <v>7</v>
      </c>
      <c r="Y134" s="2">
        <f t="shared" si="32"/>
        <v>7</v>
      </c>
      <c r="Z134" s="2">
        <v>7</v>
      </c>
      <c r="AA134" s="2">
        <f t="shared" si="34"/>
        <v>14</v>
      </c>
      <c r="AB134" s="2">
        <v>6</v>
      </c>
      <c r="AC134" s="2">
        <f t="shared" si="33"/>
        <v>12</v>
      </c>
      <c r="AD134" s="2">
        <f t="shared" si="35"/>
        <v>125</v>
      </c>
      <c r="AE134" s="26"/>
    </row>
    <row r="135" spans="1:31" s="22" customFormat="1" ht="30.6" x14ac:dyDescent="0.2">
      <c r="A135" s="16">
        <f>A131+1</f>
        <v>34</v>
      </c>
      <c r="B135" s="16" t="s">
        <v>99</v>
      </c>
      <c r="C135" s="17"/>
      <c r="D135" s="16" t="s">
        <v>176</v>
      </c>
      <c r="E135" s="16" t="s">
        <v>115</v>
      </c>
      <c r="F135" s="16" t="s">
        <v>166</v>
      </c>
      <c r="G135" s="18" t="s">
        <v>146</v>
      </c>
      <c r="H135" s="18" t="s">
        <v>177</v>
      </c>
      <c r="I135" s="19">
        <v>177000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>
        <f>AD136+AD137+AD138</f>
        <v>331</v>
      </c>
      <c r="AE135" s="16">
        <f t="shared" ref="AE135:AE195" si="36">AD135/3</f>
        <v>110.33333333333333</v>
      </c>
    </row>
    <row r="136" spans="1:31" ht="13.2" x14ac:dyDescent="0.2">
      <c r="A136" s="35" t="s">
        <v>24</v>
      </c>
      <c r="B136" s="36"/>
      <c r="C136" s="36"/>
      <c r="D136" s="36"/>
      <c r="E136" s="36"/>
      <c r="F136" s="36"/>
      <c r="G136" s="36"/>
      <c r="H136" s="37"/>
      <c r="I136" s="12" t="s">
        <v>465</v>
      </c>
      <c r="J136" s="11">
        <v>3</v>
      </c>
      <c r="K136" s="11">
        <f t="shared" si="25"/>
        <v>9</v>
      </c>
      <c r="L136" s="2">
        <v>3</v>
      </c>
      <c r="M136" s="2">
        <f t="shared" si="26"/>
        <v>9</v>
      </c>
      <c r="N136" s="2">
        <v>3</v>
      </c>
      <c r="O136" s="2">
        <f t="shared" si="27"/>
        <v>3</v>
      </c>
      <c r="P136" s="2">
        <v>3</v>
      </c>
      <c r="Q136" s="2">
        <f t="shared" si="28"/>
        <v>6</v>
      </c>
      <c r="R136" s="2">
        <v>3</v>
      </c>
      <c r="S136" s="2">
        <f t="shared" si="29"/>
        <v>6</v>
      </c>
      <c r="T136" s="2">
        <v>3</v>
      </c>
      <c r="U136" s="2">
        <f t="shared" si="30"/>
        <v>6</v>
      </c>
      <c r="V136" s="2">
        <v>3</v>
      </c>
      <c r="W136" s="2">
        <f t="shared" si="31"/>
        <v>3</v>
      </c>
      <c r="X136" s="2">
        <v>3</v>
      </c>
      <c r="Y136" s="2">
        <f t="shared" si="32"/>
        <v>3</v>
      </c>
      <c r="Z136" s="2">
        <v>3</v>
      </c>
      <c r="AA136" s="2">
        <f t="shared" si="34"/>
        <v>6</v>
      </c>
      <c r="AB136" s="2">
        <v>2</v>
      </c>
      <c r="AC136" s="2">
        <f t="shared" si="33"/>
        <v>4</v>
      </c>
      <c r="AD136" s="2">
        <f t="shared" si="35"/>
        <v>55</v>
      </c>
      <c r="AE136" s="26"/>
    </row>
    <row r="137" spans="1:31" ht="13.2" x14ac:dyDescent="0.2">
      <c r="A137" s="38"/>
      <c r="B137" s="39"/>
      <c r="C137" s="39"/>
      <c r="D137" s="39"/>
      <c r="E137" s="39"/>
      <c r="F137" s="39"/>
      <c r="G137" s="39"/>
      <c r="H137" s="40"/>
      <c r="I137" s="12" t="s">
        <v>486</v>
      </c>
      <c r="J137" s="11">
        <v>6</v>
      </c>
      <c r="K137" s="11">
        <f t="shared" si="25"/>
        <v>18</v>
      </c>
      <c r="L137" s="2">
        <v>6</v>
      </c>
      <c r="M137" s="2">
        <f t="shared" si="26"/>
        <v>18</v>
      </c>
      <c r="N137" s="2">
        <v>7</v>
      </c>
      <c r="O137" s="2">
        <f t="shared" si="27"/>
        <v>7</v>
      </c>
      <c r="P137" s="2">
        <v>6</v>
      </c>
      <c r="Q137" s="2">
        <f t="shared" si="28"/>
        <v>12</v>
      </c>
      <c r="R137" s="2">
        <v>6</v>
      </c>
      <c r="S137" s="2">
        <f t="shared" si="29"/>
        <v>12</v>
      </c>
      <c r="T137" s="2">
        <v>6</v>
      </c>
      <c r="U137" s="2">
        <f t="shared" si="30"/>
        <v>12</v>
      </c>
      <c r="V137" s="2">
        <v>7</v>
      </c>
      <c r="W137" s="2">
        <f t="shared" si="31"/>
        <v>7</v>
      </c>
      <c r="X137" s="2">
        <v>9</v>
      </c>
      <c r="Y137" s="2">
        <f t="shared" si="32"/>
        <v>9</v>
      </c>
      <c r="Z137" s="2">
        <v>9</v>
      </c>
      <c r="AA137" s="2">
        <f t="shared" si="34"/>
        <v>18</v>
      </c>
      <c r="AB137" s="2">
        <v>8</v>
      </c>
      <c r="AC137" s="2">
        <f t="shared" si="33"/>
        <v>16</v>
      </c>
      <c r="AD137" s="2">
        <f t="shared" si="35"/>
        <v>129</v>
      </c>
      <c r="AE137" s="26"/>
    </row>
    <row r="138" spans="1:31" ht="13.2" x14ac:dyDescent="0.2">
      <c r="A138" s="41"/>
      <c r="B138" s="42"/>
      <c r="C138" s="42"/>
      <c r="D138" s="42"/>
      <c r="E138" s="42"/>
      <c r="F138" s="42"/>
      <c r="G138" s="42"/>
      <c r="H138" s="43"/>
      <c r="I138" s="12" t="s">
        <v>472</v>
      </c>
      <c r="J138" s="11">
        <v>8</v>
      </c>
      <c r="K138" s="11">
        <f t="shared" si="25"/>
        <v>24</v>
      </c>
      <c r="L138" s="2">
        <v>7</v>
      </c>
      <c r="M138" s="2">
        <f t="shared" si="26"/>
        <v>21</v>
      </c>
      <c r="N138" s="2">
        <v>7</v>
      </c>
      <c r="O138" s="2">
        <f t="shared" si="27"/>
        <v>7</v>
      </c>
      <c r="P138" s="2">
        <v>8</v>
      </c>
      <c r="Q138" s="2">
        <f t="shared" si="28"/>
        <v>16</v>
      </c>
      <c r="R138" s="2">
        <v>8</v>
      </c>
      <c r="S138" s="2">
        <f t="shared" si="29"/>
        <v>16</v>
      </c>
      <c r="T138" s="2">
        <v>7</v>
      </c>
      <c r="U138" s="2">
        <f t="shared" si="30"/>
        <v>14</v>
      </c>
      <c r="V138" s="2">
        <v>8</v>
      </c>
      <c r="W138" s="2">
        <f t="shared" si="31"/>
        <v>8</v>
      </c>
      <c r="X138" s="2">
        <v>7</v>
      </c>
      <c r="Y138" s="2">
        <f t="shared" si="32"/>
        <v>7</v>
      </c>
      <c r="Z138" s="2">
        <v>9</v>
      </c>
      <c r="AA138" s="2">
        <f t="shared" si="34"/>
        <v>18</v>
      </c>
      <c r="AB138" s="2">
        <v>8</v>
      </c>
      <c r="AC138" s="2">
        <f t="shared" si="33"/>
        <v>16</v>
      </c>
      <c r="AD138" s="2">
        <f t="shared" si="35"/>
        <v>147</v>
      </c>
      <c r="AE138" s="26"/>
    </row>
    <row r="139" spans="1:31" s="22" customFormat="1" ht="30.6" x14ac:dyDescent="0.2">
      <c r="A139" s="16">
        <f>A135+1</f>
        <v>35</v>
      </c>
      <c r="B139" s="16" t="s">
        <v>181</v>
      </c>
      <c r="C139" s="17"/>
      <c r="D139" s="16" t="s">
        <v>178</v>
      </c>
      <c r="E139" s="16" t="s">
        <v>96</v>
      </c>
      <c r="F139" s="16" t="s">
        <v>32</v>
      </c>
      <c r="G139" s="18" t="s">
        <v>180</v>
      </c>
      <c r="H139" s="18" t="s">
        <v>179</v>
      </c>
      <c r="I139" s="19">
        <v>192000</v>
      </c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>
        <f>AD140+AD141+AD142</f>
        <v>294</v>
      </c>
      <c r="AE139" s="16">
        <f t="shared" si="36"/>
        <v>98</v>
      </c>
    </row>
    <row r="140" spans="1:31" ht="13.2" x14ac:dyDescent="0.2">
      <c r="A140" s="35" t="s">
        <v>24</v>
      </c>
      <c r="B140" s="36"/>
      <c r="C140" s="36"/>
      <c r="D140" s="36"/>
      <c r="E140" s="36"/>
      <c r="F140" s="36"/>
      <c r="G140" s="36"/>
      <c r="H140" s="37"/>
      <c r="I140" s="12" t="s">
        <v>465</v>
      </c>
      <c r="J140" s="11">
        <v>2</v>
      </c>
      <c r="K140" s="11">
        <f t="shared" si="25"/>
        <v>6</v>
      </c>
      <c r="L140" s="2">
        <v>2</v>
      </c>
      <c r="M140" s="2">
        <f t="shared" si="26"/>
        <v>6</v>
      </c>
      <c r="N140" s="2">
        <v>2</v>
      </c>
      <c r="O140" s="2">
        <f t="shared" si="27"/>
        <v>2</v>
      </c>
      <c r="P140" s="2">
        <v>2</v>
      </c>
      <c r="Q140" s="2">
        <f t="shared" si="28"/>
        <v>4</v>
      </c>
      <c r="R140" s="2">
        <v>3</v>
      </c>
      <c r="S140" s="2">
        <f t="shared" si="29"/>
        <v>6</v>
      </c>
      <c r="T140" s="2">
        <v>3</v>
      </c>
      <c r="U140" s="2">
        <f t="shared" si="30"/>
        <v>6</v>
      </c>
      <c r="V140" s="2">
        <v>2</v>
      </c>
      <c r="W140" s="2">
        <f t="shared" si="31"/>
        <v>2</v>
      </c>
      <c r="X140" s="2">
        <v>3</v>
      </c>
      <c r="Y140" s="2">
        <f t="shared" si="32"/>
        <v>3</v>
      </c>
      <c r="Z140" s="2">
        <v>2</v>
      </c>
      <c r="AA140" s="2">
        <f t="shared" si="34"/>
        <v>4</v>
      </c>
      <c r="AB140" s="2">
        <v>2</v>
      </c>
      <c r="AC140" s="2">
        <f t="shared" si="33"/>
        <v>4</v>
      </c>
      <c r="AD140" s="2">
        <f t="shared" si="35"/>
        <v>43</v>
      </c>
      <c r="AE140" s="26"/>
    </row>
    <row r="141" spans="1:31" ht="13.2" x14ac:dyDescent="0.2">
      <c r="A141" s="38"/>
      <c r="B141" s="39"/>
      <c r="C141" s="39"/>
      <c r="D141" s="39"/>
      <c r="E141" s="39"/>
      <c r="F141" s="39"/>
      <c r="G141" s="39"/>
      <c r="H141" s="40"/>
      <c r="I141" s="12" t="s">
        <v>486</v>
      </c>
      <c r="J141" s="11">
        <v>6</v>
      </c>
      <c r="K141" s="11">
        <f t="shared" si="25"/>
        <v>18</v>
      </c>
      <c r="L141" s="2">
        <v>7</v>
      </c>
      <c r="M141" s="2">
        <f t="shared" si="26"/>
        <v>21</v>
      </c>
      <c r="N141" s="2">
        <v>7</v>
      </c>
      <c r="O141" s="2">
        <f t="shared" si="27"/>
        <v>7</v>
      </c>
      <c r="P141" s="2">
        <v>7</v>
      </c>
      <c r="Q141" s="2">
        <f t="shared" si="28"/>
        <v>14</v>
      </c>
      <c r="R141" s="2">
        <v>6</v>
      </c>
      <c r="S141" s="2">
        <f t="shared" si="29"/>
        <v>12</v>
      </c>
      <c r="T141" s="2">
        <v>5</v>
      </c>
      <c r="U141" s="2">
        <f t="shared" si="30"/>
        <v>10</v>
      </c>
      <c r="V141" s="2">
        <v>6</v>
      </c>
      <c r="W141" s="2">
        <f t="shared" si="31"/>
        <v>6</v>
      </c>
      <c r="X141" s="2">
        <v>7</v>
      </c>
      <c r="Y141" s="2">
        <f t="shared" si="32"/>
        <v>7</v>
      </c>
      <c r="Z141" s="2">
        <v>8</v>
      </c>
      <c r="AA141" s="2">
        <f t="shared" si="34"/>
        <v>16</v>
      </c>
      <c r="AB141" s="2">
        <v>7</v>
      </c>
      <c r="AC141" s="2">
        <f t="shared" si="33"/>
        <v>14</v>
      </c>
      <c r="AD141" s="2">
        <f t="shared" si="35"/>
        <v>125</v>
      </c>
      <c r="AE141" s="26"/>
    </row>
    <row r="142" spans="1:31" ht="13.2" x14ac:dyDescent="0.2">
      <c r="A142" s="41"/>
      <c r="B142" s="42"/>
      <c r="C142" s="42"/>
      <c r="D142" s="42"/>
      <c r="E142" s="42"/>
      <c r="F142" s="42"/>
      <c r="G142" s="42"/>
      <c r="H142" s="43"/>
      <c r="I142" s="12" t="s">
        <v>472</v>
      </c>
      <c r="J142" s="11">
        <v>8</v>
      </c>
      <c r="K142" s="11">
        <f t="shared" si="25"/>
        <v>24</v>
      </c>
      <c r="L142" s="2">
        <v>8</v>
      </c>
      <c r="M142" s="2">
        <f t="shared" si="26"/>
        <v>24</v>
      </c>
      <c r="N142" s="2">
        <v>8</v>
      </c>
      <c r="O142" s="2">
        <f t="shared" si="27"/>
        <v>8</v>
      </c>
      <c r="P142" s="2">
        <v>7</v>
      </c>
      <c r="Q142" s="2">
        <f t="shared" si="28"/>
        <v>14</v>
      </c>
      <c r="R142" s="2">
        <v>8</v>
      </c>
      <c r="S142" s="2">
        <f t="shared" si="29"/>
        <v>16</v>
      </c>
      <c r="T142" s="2">
        <v>5</v>
      </c>
      <c r="U142" s="2">
        <f t="shared" si="30"/>
        <v>10</v>
      </c>
      <c r="V142" s="2">
        <v>7</v>
      </c>
      <c r="W142" s="2">
        <f t="shared" si="31"/>
        <v>7</v>
      </c>
      <c r="X142" s="2">
        <v>7</v>
      </c>
      <c r="Y142" s="2">
        <f t="shared" si="32"/>
        <v>7</v>
      </c>
      <c r="Z142" s="2">
        <v>8</v>
      </c>
      <c r="AA142" s="2">
        <f t="shared" si="34"/>
        <v>16</v>
      </c>
      <c r="AB142" s="2">
        <v>0</v>
      </c>
      <c r="AC142" s="2">
        <f t="shared" si="33"/>
        <v>0</v>
      </c>
      <c r="AD142" s="2">
        <f t="shared" si="35"/>
        <v>126</v>
      </c>
      <c r="AE142" s="26"/>
    </row>
    <row r="143" spans="1:31" s="22" customFormat="1" ht="20.399999999999999" x14ac:dyDescent="0.2">
      <c r="A143" s="16">
        <f>A139+1</f>
        <v>36</v>
      </c>
      <c r="B143" s="16"/>
      <c r="C143" s="17" t="s">
        <v>184</v>
      </c>
      <c r="D143" s="16" t="s">
        <v>182</v>
      </c>
      <c r="E143" s="16" t="s">
        <v>65</v>
      </c>
      <c r="F143" s="16"/>
      <c r="G143" s="18" t="s">
        <v>113</v>
      </c>
      <c r="H143" s="18" t="s">
        <v>183</v>
      </c>
      <c r="I143" s="19">
        <v>200000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>
        <f>AD144+AD145+AD146</f>
        <v>265</v>
      </c>
      <c r="AE143" s="16">
        <f t="shared" si="36"/>
        <v>88.333333333333329</v>
      </c>
    </row>
    <row r="144" spans="1:31" ht="13.2" x14ac:dyDescent="0.2">
      <c r="A144" s="35" t="s">
        <v>24</v>
      </c>
      <c r="B144" s="36"/>
      <c r="C144" s="36"/>
      <c r="D144" s="36"/>
      <c r="E144" s="36"/>
      <c r="F144" s="36"/>
      <c r="G144" s="36"/>
      <c r="H144" s="37"/>
      <c r="I144" s="12" t="s">
        <v>465</v>
      </c>
      <c r="J144" s="11">
        <v>1</v>
      </c>
      <c r="K144" s="11">
        <f t="shared" si="25"/>
        <v>3</v>
      </c>
      <c r="L144" s="2">
        <v>1</v>
      </c>
      <c r="M144" s="2">
        <f t="shared" si="26"/>
        <v>3</v>
      </c>
      <c r="N144" s="2">
        <v>1</v>
      </c>
      <c r="O144" s="2">
        <f t="shared" si="27"/>
        <v>1</v>
      </c>
      <c r="P144" s="2">
        <v>1</v>
      </c>
      <c r="Q144" s="2">
        <f t="shared" si="28"/>
        <v>2</v>
      </c>
      <c r="R144" s="2">
        <v>1</v>
      </c>
      <c r="S144" s="2">
        <f t="shared" si="29"/>
        <v>2</v>
      </c>
      <c r="T144" s="2">
        <v>1</v>
      </c>
      <c r="U144" s="2">
        <f t="shared" si="30"/>
        <v>2</v>
      </c>
      <c r="V144" s="2">
        <v>1</v>
      </c>
      <c r="W144" s="2">
        <f t="shared" si="31"/>
        <v>1</v>
      </c>
      <c r="X144" s="2">
        <v>5</v>
      </c>
      <c r="Y144" s="2">
        <f t="shared" si="32"/>
        <v>5</v>
      </c>
      <c r="Z144" s="2">
        <v>6</v>
      </c>
      <c r="AA144" s="2">
        <f t="shared" si="34"/>
        <v>12</v>
      </c>
      <c r="AB144" s="2">
        <v>6</v>
      </c>
      <c r="AC144" s="2">
        <f t="shared" si="33"/>
        <v>12</v>
      </c>
      <c r="AD144" s="2">
        <f t="shared" si="35"/>
        <v>43</v>
      </c>
      <c r="AE144" s="26"/>
    </row>
    <row r="145" spans="1:31" ht="13.2" x14ac:dyDescent="0.2">
      <c r="A145" s="38"/>
      <c r="B145" s="39"/>
      <c r="C145" s="39"/>
      <c r="D145" s="39"/>
      <c r="E145" s="39"/>
      <c r="F145" s="39"/>
      <c r="G145" s="39"/>
      <c r="H145" s="40"/>
      <c r="I145" s="12" t="s">
        <v>486</v>
      </c>
      <c r="J145" s="11">
        <v>6</v>
      </c>
      <c r="K145" s="11">
        <f t="shared" si="25"/>
        <v>18</v>
      </c>
      <c r="L145" s="2">
        <v>6</v>
      </c>
      <c r="M145" s="2">
        <f t="shared" si="26"/>
        <v>18</v>
      </c>
      <c r="N145" s="2">
        <v>7</v>
      </c>
      <c r="O145" s="2">
        <f t="shared" si="27"/>
        <v>7</v>
      </c>
      <c r="P145" s="2">
        <v>5</v>
      </c>
      <c r="Q145" s="2">
        <f t="shared" si="28"/>
        <v>10</v>
      </c>
      <c r="R145" s="2">
        <v>5</v>
      </c>
      <c r="S145" s="2">
        <f t="shared" si="29"/>
        <v>10</v>
      </c>
      <c r="T145" s="2">
        <v>4</v>
      </c>
      <c r="U145" s="2">
        <f t="shared" si="30"/>
        <v>8</v>
      </c>
      <c r="V145" s="2">
        <v>6</v>
      </c>
      <c r="W145" s="2">
        <f t="shared" si="31"/>
        <v>6</v>
      </c>
      <c r="X145" s="2">
        <v>6</v>
      </c>
      <c r="Y145" s="2">
        <f t="shared" si="32"/>
        <v>6</v>
      </c>
      <c r="Z145" s="2">
        <v>6</v>
      </c>
      <c r="AA145" s="2">
        <f t="shared" si="34"/>
        <v>12</v>
      </c>
      <c r="AB145" s="2">
        <v>7</v>
      </c>
      <c r="AC145" s="2">
        <f t="shared" si="33"/>
        <v>14</v>
      </c>
      <c r="AD145" s="2">
        <f t="shared" si="35"/>
        <v>109</v>
      </c>
      <c r="AE145" s="26"/>
    </row>
    <row r="146" spans="1:31" ht="13.2" x14ac:dyDescent="0.2">
      <c r="A146" s="41"/>
      <c r="B146" s="42"/>
      <c r="C146" s="42"/>
      <c r="D146" s="42"/>
      <c r="E146" s="42"/>
      <c r="F146" s="42"/>
      <c r="G146" s="42"/>
      <c r="H146" s="43"/>
      <c r="I146" s="12" t="s">
        <v>472</v>
      </c>
      <c r="J146" s="11">
        <v>6</v>
      </c>
      <c r="K146" s="11">
        <f t="shared" si="25"/>
        <v>18</v>
      </c>
      <c r="L146" s="2">
        <v>6</v>
      </c>
      <c r="M146" s="2">
        <f t="shared" si="26"/>
        <v>18</v>
      </c>
      <c r="N146" s="2">
        <v>6</v>
      </c>
      <c r="O146" s="2">
        <f t="shared" si="27"/>
        <v>6</v>
      </c>
      <c r="P146" s="2">
        <v>5</v>
      </c>
      <c r="Q146" s="2">
        <f t="shared" si="28"/>
        <v>10</v>
      </c>
      <c r="R146" s="2">
        <v>5</v>
      </c>
      <c r="S146" s="2">
        <f t="shared" si="29"/>
        <v>10</v>
      </c>
      <c r="T146" s="2">
        <v>5</v>
      </c>
      <c r="U146" s="2">
        <f t="shared" si="30"/>
        <v>10</v>
      </c>
      <c r="V146" s="2">
        <v>8</v>
      </c>
      <c r="W146" s="2">
        <f t="shared" si="31"/>
        <v>8</v>
      </c>
      <c r="X146" s="2">
        <v>5</v>
      </c>
      <c r="Y146" s="2">
        <f t="shared" si="32"/>
        <v>5</v>
      </c>
      <c r="Z146" s="2">
        <v>6</v>
      </c>
      <c r="AA146" s="2">
        <f t="shared" si="34"/>
        <v>12</v>
      </c>
      <c r="AB146" s="2">
        <v>8</v>
      </c>
      <c r="AC146" s="2">
        <f t="shared" si="33"/>
        <v>16</v>
      </c>
      <c r="AD146" s="2">
        <f t="shared" si="35"/>
        <v>113</v>
      </c>
      <c r="AE146" s="26"/>
    </row>
    <row r="147" spans="1:31" s="22" customFormat="1" ht="20.399999999999999" x14ac:dyDescent="0.2">
      <c r="A147" s="16">
        <f>A143+1</f>
        <v>37</v>
      </c>
      <c r="B147" s="16"/>
      <c r="C147" s="17" t="s">
        <v>139</v>
      </c>
      <c r="D147" s="16" t="s">
        <v>185</v>
      </c>
      <c r="E147" s="16" t="s">
        <v>141</v>
      </c>
      <c r="F147" s="16" t="s">
        <v>186</v>
      </c>
      <c r="G147" s="18" t="s">
        <v>188</v>
      </c>
      <c r="H147" s="18" t="s">
        <v>187</v>
      </c>
      <c r="I147" s="19">
        <v>109627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>
        <f>AD148+AD150+AD149</f>
        <v>382</v>
      </c>
      <c r="AE147" s="16">
        <f t="shared" si="36"/>
        <v>127.33333333333333</v>
      </c>
    </row>
    <row r="148" spans="1:31" ht="13.2" x14ac:dyDescent="0.2">
      <c r="A148" s="35" t="s">
        <v>24</v>
      </c>
      <c r="B148" s="36"/>
      <c r="C148" s="36"/>
      <c r="D148" s="36"/>
      <c r="E148" s="36"/>
      <c r="F148" s="36"/>
      <c r="G148" s="36"/>
      <c r="H148" s="37"/>
      <c r="I148" s="12" t="s">
        <v>466</v>
      </c>
      <c r="J148" s="11">
        <v>6</v>
      </c>
      <c r="K148" s="11">
        <f t="shared" si="25"/>
        <v>18</v>
      </c>
      <c r="L148" s="2">
        <v>6</v>
      </c>
      <c r="M148" s="2">
        <f t="shared" si="26"/>
        <v>18</v>
      </c>
      <c r="N148" s="2">
        <v>6</v>
      </c>
      <c r="O148" s="2">
        <f t="shared" si="27"/>
        <v>6</v>
      </c>
      <c r="P148" s="2">
        <v>5</v>
      </c>
      <c r="Q148" s="2">
        <f t="shared" si="28"/>
        <v>10</v>
      </c>
      <c r="R148" s="2">
        <v>5</v>
      </c>
      <c r="S148" s="2">
        <f t="shared" si="29"/>
        <v>10</v>
      </c>
      <c r="T148" s="2">
        <v>4</v>
      </c>
      <c r="U148" s="2">
        <f t="shared" si="30"/>
        <v>8</v>
      </c>
      <c r="V148" s="2">
        <v>5</v>
      </c>
      <c r="W148" s="2">
        <f t="shared" si="31"/>
        <v>5</v>
      </c>
      <c r="X148" s="2">
        <v>4</v>
      </c>
      <c r="Y148" s="2">
        <f t="shared" si="32"/>
        <v>4</v>
      </c>
      <c r="Z148" s="2">
        <v>4</v>
      </c>
      <c r="AA148" s="2">
        <f t="shared" si="34"/>
        <v>8</v>
      </c>
      <c r="AB148" s="2">
        <v>6</v>
      </c>
      <c r="AC148" s="2">
        <f t="shared" si="33"/>
        <v>12</v>
      </c>
      <c r="AD148" s="2">
        <f t="shared" si="35"/>
        <v>99</v>
      </c>
      <c r="AE148" s="26"/>
    </row>
    <row r="149" spans="1:31" ht="13.2" x14ac:dyDescent="0.2">
      <c r="A149" s="38"/>
      <c r="B149" s="39"/>
      <c r="C149" s="39"/>
      <c r="D149" s="39"/>
      <c r="E149" s="39"/>
      <c r="F149" s="39"/>
      <c r="G149" s="39"/>
      <c r="H149" s="40"/>
      <c r="I149" s="12" t="s">
        <v>473</v>
      </c>
      <c r="J149" s="11">
        <v>9</v>
      </c>
      <c r="K149" s="11">
        <f t="shared" si="25"/>
        <v>27</v>
      </c>
      <c r="L149" s="2">
        <v>8</v>
      </c>
      <c r="M149" s="2">
        <f t="shared" si="26"/>
        <v>24</v>
      </c>
      <c r="N149" s="2">
        <v>8</v>
      </c>
      <c r="O149" s="2">
        <f t="shared" si="27"/>
        <v>8</v>
      </c>
      <c r="P149" s="2">
        <v>6</v>
      </c>
      <c r="Q149" s="2">
        <f t="shared" si="28"/>
        <v>12</v>
      </c>
      <c r="R149" s="2">
        <v>6</v>
      </c>
      <c r="S149" s="2">
        <f t="shared" si="29"/>
        <v>12</v>
      </c>
      <c r="T149" s="2">
        <v>6</v>
      </c>
      <c r="U149" s="2">
        <f t="shared" si="30"/>
        <v>12</v>
      </c>
      <c r="V149" s="2">
        <v>6</v>
      </c>
      <c r="W149" s="2">
        <f t="shared" si="31"/>
        <v>6</v>
      </c>
      <c r="X149" s="2">
        <v>9</v>
      </c>
      <c r="Y149" s="2">
        <f t="shared" si="32"/>
        <v>9</v>
      </c>
      <c r="Z149" s="2">
        <v>9</v>
      </c>
      <c r="AA149" s="2">
        <f t="shared" si="34"/>
        <v>18</v>
      </c>
      <c r="AB149" s="2">
        <v>9</v>
      </c>
      <c r="AC149" s="2">
        <f t="shared" si="33"/>
        <v>18</v>
      </c>
      <c r="AD149" s="2">
        <f t="shared" si="35"/>
        <v>146</v>
      </c>
      <c r="AE149" s="26"/>
    </row>
    <row r="150" spans="1:31" ht="13.2" x14ac:dyDescent="0.2">
      <c r="A150" s="41"/>
      <c r="B150" s="42"/>
      <c r="C150" s="42"/>
      <c r="D150" s="42"/>
      <c r="E150" s="42"/>
      <c r="F150" s="42"/>
      <c r="G150" s="42"/>
      <c r="H150" s="43"/>
      <c r="I150" s="12" t="s">
        <v>474</v>
      </c>
      <c r="J150" s="11">
        <v>9</v>
      </c>
      <c r="K150" s="11">
        <f t="shared" si="25"/>
        <v>27</v>
      </c>
      <c r="L150" s="2">
        <v>8</v>
      </c>
      <c r="M150" s="2">
        <f t="shared" si="26"/>
        <v>24</v>
      </c>
      <c r="N150" s="2">
        <v>8</v>
      </c>
      <c r="O150" s="2">
        <f t="shared" si="27"/>
        <v>8</v>
      </c>
      <c r="P150" s="2">
        <v>8</v>
      </c>
      <c r="Q150" s="2">
        <f t="shared" si="28"/>
        <v>16</v>
      </c>
      <c r="R150" s="2">
        <v>6</v>
      </c>
      <c r="S150" s="2">
        <f t="shared" si="29"/>
        <v>12</v>
      </c>
      <c r="T150" s="2">
        <v>6</v>
      </c>
      <c r="U150" s="2">
        <f t="shared" si="30"/>
        <v>12</v>
      </c>
      <c r="V150" s="2">
        <v>7</v>
      </c>
      <c r="W150" s="2">
        <f t="shared" si="31"/>
        <v>7</v>
      </c>
      <c r="X150" s="2">
        <v>7</v>
      </c>
      <c r="Y150" s="2">
        <f t="shared" si="32"/>
        <v>7</v>
      </c>
      <c r="Z150" s="2">
        <v>7</v>
      </c>
      <c r="AA150" s="2">
        <f t="shared" si="34"/>
        <v>14</v>
      </c>
      <c r="AB150" s="2">
        <v>5</v>
      </c>
      <c r="AC150" s="2">
        <f t="shared" si="33"/>
        <v>10</v>
      </c>
      <c r="AD150" s="2">
        <f t="shared" si="35"/>
        <v>137</v>
      </c>
      <c r="AE150" s="26"/>
    </row>
    <row r="151" spans="1:31" s="22" customFormat="1" ht="51" x14ac:dyDescent="0.2">
      <c r="A151" s="16">
        <f>A147+1</f>
        <v>38</v>
      </c>
      <c r="B151" s="16"/>
      <c r="C151" s="17" t="s">
        <v>184</v>
      </c>
      <c r="D151" s="16" t="s">
        <v>189</v>
      </c>
      <c r="E151" s="16" t="s">
        <v>26</v>
      </c>
      <c r="F151" s="16" t="s">
        <v>190</v>
      </c>
      <c r="G151" s="18" t="s">
        <v>192</v>
      </c>
      <c r="H151" s="18" t="s">
        <v>191</v>
      </c>
      <c r="I151" s="19">
        <v>133332</v>
      </c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>
        <f>AD152+AD153+AD154</f>
        <v>303</v>
      </c>
      <c r="AE151" s="16">
        <f t="shared" si="36"/>
        <v>101</v>
      </c>
    </row>
    <row r="152" spans="1:31" ht="13.2" x14ac:dyDescent="0.2">
      <c r="A152" s="35" t="s">
        <v>24</v>
      </c>
      <c r="B152" s="36"/>
      <c r="C152" s="36"/>
      <c r="D152" s="36"/>
      <c r="E152" s="36"/>
      <c r="F152" s="36"/>
      <c r="G152" s="36"/>
      <c r="H152" s="37"/>
      <c r="I152" s="12" t="s">
        <v>466</v>
      </c>
      <c r="J152" s="11">
        <v>5</v>
      </c>
      <c r="K152" s="11">
        <f t="shared" si="25"/>
        <v>15</v>
      </c>
      <c r="L152" s="2">
        <v>5</v>
      </c>
      <c r="M152" s="2">
        <f t="shared" si="26"/>
        <v>15</v>
      </c>
      <c r="N152" s="2">
        <v>4</v>
      </c>
      <c r="O152" s="2">
        <f t="shared" si="27"/>
        <v>4</v>
      </c>
      <c r="P152" s="2">
        <v>4</v>
      </c>
      <c r="Q152" s="2">
        <f t="shared" si="28"/>
        <v>8</v>
      </c>
      <c r="R152" s="2">
        <v>4</v>
      </c>
      <c r="S152" s="2">
        <f t="shared" si="29"/>
        <v>8</v>
      </c>
      <c r="T152" s="2">
        <v>2</v>
      </c>
      <c r="U152" s="2">
        <f t="shared" si="30"/>
        <v>4</v>
      </c>
      <c r="V152" s="2">
        <v>2</v>
      </c>
      <c r="W152" s="2">
        <f t="shared" si="31"/>
        <v>2</v>
      </c>
      <c r="X152" s="2">
        <v>3</v>
      </c>
      <c r="Y152" s="2">
        <f t="shared" si="32"/>
        <v>3</v>
      </c>
      <c r="Z152" s="2">
        <v>0</v>
      </c>
      <c r="AA152" s="2">
        <f t="shared" si="34"/>
        <v>0</v>
      </c>
      <c r="AB152" s="2"/>
      <c r="AC152" s="2">
        <f t="shared" si="33"/>
        <v>0</v>
      </c>
      <c r="AD152" s="2">
        <f t="shared" si="35"/>
        <v>59</v>
      </c>
      <c r="AE152" s="26"/>
    </row>
    <row r="153" spans="1:31" ht="13.2" x14ac:dyDescent="0.2">
      <c r="A153" s="38"/>
      <c r="B153" s="39"/>
      <c r="C153" s="39"/>
      <c r="D153" s="39"/>
      <c r="E153" s="39"/>
      <c r="F153" s="39"/>
      <c r="G153" s="39"/>
      <c r="H153" s="40"/>
      <c r="I153" s="12" t="s">
        <v>473</v>
      </c>
      <c r="J153" s="11">
        <v>6</v>
      </c>
      <c r="K153" s="11">
        <f t="shared" si="25"/>
        <v>18</v>
      </c>
      <c r="L153" s="2">
        <v>6</v>
      </c>
      <c r="M153" s="2">
        <f t="shared" si="26"/>
        <v>18</v>
      </c>
      <c r="N153" s="2">
        <v>7</v>
      </c>
      <c r="O153" s="2">
        <f t="shared" si="27"/>
        <v>7</v>
      </c>
      <c r="P153" s="2">
        <v>6</v>
      </c>
      <c r="Q153" s="2">
        <f t="shared" si="28"/>
        <v>12</v>
      </c>
      <c r="R153" s="2">
        <v>6</v>
      </c>
      <c r="S153" s="2">
        <f t="shared" si="29"/>
        <v>12</v>
      </c>
      <c r="T153" s="2">
        <v>4</v>
      </c>
      <c r="U153" s="2">
        <f t="shared" si="30"/>
        <v>8</v>
      </c>
      <c r="V153" s="2">
        <v>5</v>
      </c>
      <c r="W153" s="2">
        <f t="shared" si="31"/>
        <v>5</v>
      </c>
      <c r="X153" s="2">
        <v>3</v>
      </c>
      <c r="Y153" s="2">
        <f t="shared" si="32"/>
        <v>3</v>
      </c>
      <c r="Z153" s="2">
        <v>9</v>
      </c>
      <c r="AA153" s="2">
        <f t="shared" si="34"/>
        <v>18</v>
      </c>
      <c r="AB153" s="2">
        <v>3</v>
      </c>
      <c r="AC153" s="2">
        <f t="shared" si="33"/>
        <v>6</v>
      </c>
      <c r="AD153" s="2">
        <f t="shared" si="35"/>
        <v>107</v>
      </c>
      <c r="AE153" s="26"/>
    </row>
    <row r="154" spans="1:31" ht="13.2" x14ac:dyDescent="0.2">
      <c r="A154" s="41"/>
      <c r="B154" s="42"/>
      <c r="C154" s="42"/>
      <c r="D154" s="42"/>
      <c r="E154" s="42"/>
      <c r="F154" s="42"/>
      <c r="G154" s="42"/>
      <c r="H154" s="43"/>
      <c r="I154" s="12" t="s">
        <v>474</v>
      </c>
      <c r="J154" s="11">
        <v>8</v>
      </c>
      <c r="K154" s="11">
        <f t="shared" si="25"/>
        <v>24</v>
      </c>
      <c r="L154" s="2">
        <v>10</v>
      </c>
      <c r="M154" s="2">
        <f t="shared" si="26"/>
        <v>30</v>
      </c>
      <c r="N154" s="2">
        <v>10</v>
      </c>
      <c r="O154" s="2">
        <f t="shared" si="27"/>
        <v>10</v>
      </c>
      <c r="P154" s="2">
        <v>8</v>
      </c>
      <c r="Q154" s="2">
        <f t="shared" si="28"/>
        <v>16</v>
      </c>
      <c r="R154" s="2">
        <v>8</v>
      </c>
      <c r="S154" s="2">
        <f t="shared" si="29"/>
        <v>16</v>
      </c>
      <c r="T154" s="2">
        <v>8</v>
      </c>
      <c r="U154" s="2">
        <f t="shared" si="30"/>
        <v>16</v>
      </c>
      <c r="V154" s="2">
        <v>3</v>
      </c>
      <c r="W154" s="2">
        <f t="shared" si="31"/>
        <v>3</v>
      </c>
      <c r="X154" s="2">
        <v>6</v>
      </c>
      <c r="Y154" s="2">
        <f t="shared" si="32"/>
        <v>6</v>
      </c>
      <c r="Z154" s="2">
        <v>6</v>
      </c>
      <c r="AA154" s="2">
        <f t="shared" si="34"/>
        <v>12</v>
      </c>
      <c r="AB154" s="2">
        <v>2</v>
      </c>
      <c r="AC154" s="2">
        <f t="shared" si="33"/>
        <v>4</v>
      </c>
      <c r="AD154" s="2">
        <f t="shared" si="35"/>
        <v>137</v>
      </c>
      <c r="AE154" s="26"/>
    </row>
    <row r="155" spans="1:31" s="22" customFormat="1" ht="20.399999999999999" x14ac:dyDescent="0.2">
      <c r="A155" s="16">
        <f>A151+1</f>
        <v>39</v>
      </c>
      <c r="B155" s="16" t="s">
        <v>7</v>
      </c>
      <c r="C155" s="17"/>
      <c r="D155" s="16" t="s">
        <v>193</v>
      </c>
      <c r="E155" s="16" t="s">
        <v>194</v>
      </c>
      <c r="F155" s="16" t="s">
        <v>137</v>
      </c>
      <c r="G155" s="18" t="s">
        <v>196</v>
      </c>
      <c r="H155" s="18" t="s">
        <v>195</v>
      </c>
      <c r="I155" s="19">
        <v>182500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>
        <f>AD156+AD157+AD158</f>
        <v>430</v>
      </c>
      <c r="AE155" s="16">
        <f t="shared" si="36"/>
        <v>143.33333333333334</v>
      </c>
    </row>
    <row r="156" spans="1:31" ht="13.2" x14ac:dyDescent="0.2">
      <c r="A156" s="35" t="s">
        <v>24</v>
      </c>
      <c r="B156" s="36"/>
      <c r="C156" s="36"/>
      <c r="D156" s="36"/>
      <c r="E156" s="36"/>
      <c r="F156" s="36"/>
      <c r="G156" s="36"/>
      <c r="H156" s="37"/>
      <c r="I156" s="12" t="s">
        <v>466</v>
      </c>
      <c r="J156" s="11">
        <v>6</v>
      </c>
      <c r="K156" s="11">
        <f t="shared" si="25"/>
        <v>18</v>
      </c>
      <c r="L156" s="2">
        <v>6</v>
      </c>
      <c r="M156" s="2">
        <f t="shared" si="26"/>
        <v>18</v>
      </c>
      <c r="N156" s="2">
        <v>6</v>
      </c>
      <c r="O156" s="2">
        <f t="shared" si="27"/>
        <v>6</v>
      </c>
      <c r="P156" s="2">
        <v>7</v>
      </c>
      <c r="Q156" s="2">
        <f t="shared" si="28"/>
        <v>14</v>
      </c>
      <c r="R156" s="2">
        <v>7</v>
      </c>
      <c r="S156" s="2">
        <f t="shared" si="29"/>
        <v>14</v>
      </c>
      <c r="T156" s="2">
        <v>6</v>
      </c>
      <c r="U156" s="2">
        <f t="shared" si="30"/>
        <v>12</v>
      </c>
      <c r="V156" s="2">
        <v>4</v>
      </c>
      <c r="W156" s="2">
        <f t="shared" si="31"/>
        <v>4</v>
      </c>
      <c r="X156" s="2">
        <v>4</v>
      </c>
      <c r="Y156" s="2">
        <f t="shared" si="32"/>
        <v>4</v>
      </c>
      <c r="Z156" s="2">
        <v>5</v>
      </c>
      <c r="AA156" s="2">
        <f t="shared" si="34"/>
        <v>10</v>
      </c>
      <c r="AB156" s="2">
        <v>10</v>
      </c>
      <c r="AC156" s="2">
        <f t="shared" si="33"/>
        <v>20</v>
      </c>
      <c r="AD156" s="2">
        <f t="shared" si="35"/>
        <v>120</v>
      </c>
      <c r="AE156" s="26"/>
    </row>
    <row r="157" spans="1:31" ht="13.2" x14ac:dyDescent="0.2">
      <c r="A157" s="38"/>
      <c r="B157" s="39"/>
      <c r="C157" s="39"/>
      <c r="D157" s="39"/>
      <c r="E157" s="39"/>
      <c r="F157" s="39"/>
      <c r="G157" s="39"/>
      <c r="H157" s="40"/>
      <c r="I157" s="12" t="s">
        <v>473</v>
      </c>
      <c r="J157" s="11">
        <v>6</v>
      </c>
      <c r="K157" s="11">
        <f t="shared" si="25"/>
        <v>18</v>
      </c>
      <c r="L157" s="2">
        <v>7</v>
      </c>
      <c r="M157" s="2">
        <f t="shared" si="26"/>
        <v>21</v>
      </c>
      <c r="N157" s="2">
        <v>8</v>
      </c>
      <c r="O157" s="2">
        <f t="shared" si="27"/>
        <v>8</v>
      </c>
      <c r="P157" s="2">
        <v>7</v>
      </c>
      <c r="Q157" s="2">
        <f t="shared" si="28"/>
        <v>14</v>
      </c>
      <c r="R157" s="2">
        <v>8</v>
      </c>
      <c r="S157" s="2">
        <f t="shared" si="29"/>
        <v>16</v>
      </c>
      <c r="T157" s="2">
        <v>8</v>
      </c>
      <c r="U157" s="2">
        <f t="shared" si="30"/>
        <v>16</v>
      </c>
      <c r="V157" s="2">
        <v>8</v>
      </c>
      <c r="W157" s="2">
        <f t="shared" si="31"/>
        <v>8</v>
      </c>
      <c r="X157" s="2">
        <v>5</v>
      </c>
      <c r="Y157" s="2">
        <f t="shared" si="32"/>
        <v>5</v>
      </c>
      <c r="Z157" s="2">
        <v>9</v>
      </c>
      <c r="AA157" s="2">
        <f t="shared" si="34"/>
        <v>18</v>
      </c>
      <c r="AB157" s="2">
        <v>8</v>
      </c>
      <c r="AC157" s="2">
        <f t="shared" si="33"/>
        <v>16</v>
      </c>
      <c r="AD157" s="2">
        <f t="shared" si="35"/>
        <v>140</v>
      </c>
      <c r="AE157" s="26"/>
    </row>
    <row r="158" spans="1:31" ht="13.2" x14ac:dyDescent="0.2">
      <c r="A158" s="41"/>
      <c r="B158" s="42"/>
      <c r="C158" s="42"/>
      <c r="D158" s="42"/>
      <c r="E158" s="42"/>
      <c r="F158" s="42"/>
      <c r="G158" s="42"/>
      <c r="H158" s="43"/>
      <c r="I158" s="12" t="s">
        <v>474</v>
      </c>
      <c r="J158" s="11">
        <v>10</v>
      </c>
      <c r="K158" s="11">
        <f t="shared" si="25"/>
        <v>30</v>
      </c>
      <c r="L158" s="2">
        <v>10</v>
      </c>
      <c r="M158" s="2">
        <f t="shared" si="26"/>
        <v>30</v>
      </c>
      <c r="N158" s="2">
        <v>9</v>
      </c>
      <c r="O158" s="2">
        <f t="shared" si="27"/>
        <v>9</v>
      </c>
      <c r="P158" s="2">
        <v>8</v>
      </c>
      <c r="Q158" s="2">
        <f t="shared" si="28"/>
        <v>16</v>
      </c>
      <c r="R158" s="2">
        <v>9</v>
      </c>
      <c r="S158" s="2">
        <f t="shared" si="29"/>
        <v>18</v>
      </c>
      <c r="T158" s="2">
        <v>10</v>
      </c>
      <c r="U158" s="2">
        <f t="shared" si="30"/>
        <v>20</v>
      </c>
      <c r="V158" s="2">
        <v>10</v>
      </c>
      <c r="W158" s="2">
        <f t="shared" si="31"/>
        <v>10</v>
      </c>
      <c r="X158" s="2">
        <v>9</v>
      </c>
      <c r="Y158" s="2">
        <f t="shared" si="32"/>
        <v>9</v>
      </c>
      <c r="Z158" s="2">
        <v>6</v>
      </c>
      <c r="AA158" s="2">
        <f t="shared" si="34"/>
        <v>12</v>
      </c>
      <c r="AB158" s="2">
        <v>8</v>
      </c>
      <c r="AC158" s="2">
        <f t="shared" si="33"/>
        <v>16</v>
      </c>
      <c r="AD158" s="2">
        <f t="shared" si="35"/>
        <v>170</v>
      </c>
      <c r="AE158" s="26"/>
    </row>
    <row r="159" spans="1:31" s="22" customFormat="1" ht="13.2" x14ac:dyDescent="0.2">
      <c r="A159" s="16">
        <f>A155+1</f>
        <v>40</v>
      </c>
      <c r="B159" s="16" t="s">
        <v>69</v>
      </c>
      <c r="C159" s="17"/>
      <c r="D159" s="16" t="s">
        <v>197</v>
      </c>
      <c r="E159" s="16" t="s">
        <v>198</v>
      </c>
      <c r="F159" s="16" t="s">
        <v>106</v>
      </c>
      <c r="G159" s="18" t="s">
        <v>200</v>
      </c>
      <c r="H159" s="18" t="s">
        <v>199</v>
      </c>
      <c r="I159" s="19">
        <v>147000</v>
      </c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>
        <f>AD160+AD161+AD162</f>
        <v>374</v>
      </c>
      <c r="AE159" s="16">
        <f t="shared" si="36"/>
        <v>124.66666666666667</v>
      </c>
    </row>
    <row r="160" spans="1:31" ht="13.2" x14ac:dyDescent="0.2">
      <c r="A160" s="35" t="s">
        <v>24</v>
      </c>
      <c r="B160" s="36"/>
      <c r="C160" s="36"/>
      <c r="D160" s="36"/>
      <c r="E160" s="36"/>
      <c r="F160" s="36"/>
      <c r="G160" s="36"/>
      <c r="H160" s="37"/>
      <c r="I160" s="12" t="s">
        <v>466</v>
      </c>
      <c r="J160" s="11">
        <v>6</v>
      </c>
      <c r="K160" s="11">
        <f t="shared" si="25"/>
        <v>18</v>
      </c>
      <c r="L160" s="2">
        <v>6</v>
      </c>
      <c r="M160" s="2">
        <f t="shared" si="26"/>
        <v>18</v>
      </c>
      <c r="N160" s="2">
        <v>4</v>
      </c>
      <c r="O160" s="2">
        <f t="shared" si="27"/>
        <v>4</v>
      </c>
      <c r="P160" s="2">
        <v>5</v>
      </c>
      <c r="Q160" s="2">
        <f t="shared" si="28"/>
        <v>10</v>
      </c>
      <c r="R160" s="2">
        <v>6</v>
      </c>
      <c r="S160" s="2">
        <f t="shared" si="29"/>
        <v>12</v>
      </c>
      <c r="T160" s="2">
        <v>6</v>
      </c>
      <c r="U160" s="2">
        <f t="shared" si="30"/>
        <v>12</v>
      </c>
      <c r="V160" s="2">
        <v>5</v>
      </c>
      <c r="W160" s="2">
        <f t="shared" si="31"/>
        <v>5</v>
      </c>
      <c r="X160" s="2">
        <v>5</v>
      </c>
      <c r="Y160" s="2">
        <f t="shared" si="32"/>
        <v>5</v>
      </c>
      <c r="Z160" s="2">
        <v>5</v>
      </c>
      <c r="AA160" s="2">
        <f t="shared" si="34"/>
        <v>10</v>
      </c>
      <c r="AB160" s="2">
        <v>6</v>
      </c>
      <c r="AC160" s="2">
        <f t="shared" si="33"/>
        <v>12</v>
      </c>
      <c r="AD160" s="2">
        <f t="shared" si="35"/>
        <v>106</v>
      </c>
      <c r="AE160" s="26"/>
    </row>
    <row r="161" spans="1:31" ht="13.2" x14ac:dyDescent="0.2">
      <c r="A161" s="38"/>
      <c r="B161" s="39"/>
      <c r="C161" s="39"/>
      <c r="D161" s="39"/>
      <c r="E161" s="39"/>
      <c r="F161" s="39"/>
      <c r="G161" s="39"/>
      <c r="H161" s="40"/>
      <c r="I161" s="12" t="s">
        <v>473</v>
      </c>
      <c r="J161" s="11">
        <v>7</v>
      </c>
      <c r="K161" s="11">
        <f t="shared" si="25"/>
        <v>21</v>
      </c>
      <c r="L161" s="2">
        <v>7</v>
      </c>
      <c r="M161" s="2">
        <f t="shared" si="26"/>
        <v>21</v>
      </c>
      <c r="N161" s="2">
        <v>7</v>
      </c>
      <c r="O161" s="2">
        <f t="shared" si="27"/>
        <v>7</v>
      </c>
      <c r="P161" s="2">
        <v>7</v>
      </c>
      <c r="Q161" s="2">
        <f t="shared" si="28"/>
        <v>14</v>
      </c>
      <c r="R161" s="2">
        <v>7</v>
      </c>
      <c r="S161" s="2">
        <f t="shared" si="29"/>
        <v>14</v>
      </c>
      <c r="T161" s="2">
        <v>7</v>
      </c>
      <c r="U161" s="2">
        <f t="shared" si="30"/>
        <v>14</v>
      </c>
      <c r="V161" s="2">
        <v>6</v>
      </c>
      <c r="W161" s="2">
        <f t="shared" si="31"/>
        <v>6</v>
      </c>
      <c r="X161" s="2">
        <v>5</v>
      </c>
      <c r="Y161" s="2">
        <f t="shared" si="32"/>
        <v>5</v>
      </c>
      <c r="Z161" s="2">
        <v>9</v>
      </c>
      <c r="AA161" s="2">
        <f t="shared" si="34"/>
        <v>18</v>
      </c>
      <c r="AB161" s="2">
        <v>7</v>
      </c>
      <c r="AC161" s="2">
        <f t="shared" si="33"/>
        <v>14</v>
      </c>
      <c r="AD161" s="2">
        <f t="shared" si="35"/>
        <v>134</v>
      </c>
      <c r="AE161" s="26"/>
    </row>
    <row r="162" spans="1:31" ht="13.2" x14ac:dyDescent="0.2">
      <c r="A162" s="41"/>
      <c r="B162" s="42"/>
      <c r="C162" s="42"/>
      <c r="D162" s="42"/>
      <c r="E162" s="42"/>
      <c r="F162" s="42"/>
      <c r="G162" s="42"/>
      <c r="H162" s="43"/>
      <c r="I162" s="12" t="s">
        <v>474</v>
      </c>
      <c r="J162" s="11">
        <v>8</v>
      </c>
      <c r="K162" s="11">
        <f t="shared" si="25"/>
        <v>24</v>
      </c>
      <c r="L162" s="2">
        <v>8</v>
      </c>
      <c r="M162" s="2">
        <f t="shared" si="26"/>
        <v>24</v>
      </c>
      <c r="N162" s="2">
        <v>6</v>
      </c>
      <c r="O162" s="2">
        <f t="shared" si="27"/>
        <v>6</v>
      </c>
      <c r="P162" s="2">
        <v>5</v>
      </c>
      <c r="Q162" s="2">
        <f t="shared" si="28"/>
        <v>10</v>
      </c>
      <c r="R162" s="2">
        <v>3</v>
      </c>
      <c r="S162" s="2">
        <f t="shared" si="29"/>
        <v>6</v>
      </c>
      <c r="T162" s="2">
        <v>8</v>
      </c>
      <c r="U162" s="2">
        <f t="shared" si="30"/>
        <v>16</v>
      </c>
      <c r="V162" s="2">
        <v>9</v>
      </c>
      <c r="W162" s="2">
        <f t="shared" si="31"/>
        <v>9</v>
      </c>
      <c r="X162" s="2">
        <v>7</v>
      </c>
      <c r="Y162" s="2">
        <f t="shared" si="32"/>
        <v>7</v>
      </c>
      <c r="Z162" s="2">
        <v>8</v>
      </c>
      <c r="AA162" s="2">
        <f t="shared" si="34"/>
        <v>16</v>
      </c>
      <c r="AB162" s="2">
        <v>8</v>
      </c>
      <c r="AC162" s="2">
        <f t="shared" si="33"/>
        <v>16</v>
      </c>
      <c r="AD162" s="2">
        <f t="shared" si="35"/>
        <v>134</v>
      </c>
      <c r="AE162" s="26"/>
    </row>
    <row r="163" spans="1:31" s="22" customFormat="1" ht="40.799999999999997" x14ac:dyDescent="0.2">
      <c r="A163" s="16">
        <f>A159+1</f>
        <v>41</v>
      </c>
      <c r="B163" s="16"/>
      <c r="C163" s="17" t="s">
        <v>184</v>
      </c>
      <c r="D163" s="16" t="s">
        <v>201</v>
      </c>
      <c r="E163" s="16" t="s">
        <v>202</v>
      </c>
      <c r="F163" s="16" t="s">
        <v>203</v>
      </c>
      <c r="G163" s="18" t="s">
        <v>205</v>
      </c>
      <c r="H163" s="18" t="s">
        <v>204</v>
      </c>
      <c r="I163" s="19">
        <v>198000</v>
      </c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>
        <f>AD164+AD165+AD166</f>
        <v>376</v>
      </c>
      <c r="AE163" s="16">
        <f t="shared" si="36"/>
        <v>125.33333333333333</v>
      </c>
    </row>
    <row r="164" spans="1:31" ht="13.2" x14ac:dyDescent="0.2">
      <c r="A164" s="35" t="s">
        <v>24</v>
      </c>
      <c r="B164" s="36"/>
      <c r="C164" s="36"/>
      <c r="D164" s="36"/>
      <c r="E164" s="36"/>
      <c r="F164" s="36"/>
      <c r="G164" s="36"/>
      <c r="H164" s="37"/>
      <c r="I164" s="12" t="s">
        <v>466</v>
      </c>
      <c r="J164" s="11">
        <v>5</v>
      </c>
      <c r="K164" s="11">
        <f t="shared" si="25"/>
        <v>15</v>
      </c>
      <c r="L164" s="2">
        <v>5</v>
      </c>
      <c r="M164" s="2">
        <f t="shared" si="26"/>
        <v>15</v>
      </c>
      <c r="N164" s="2">
        <v>5</v>
      </c>
      <c r="O164" s="2">
        <f t="shared" si="27"/>
        <v>5</v>
      </c>
      <c r="P164" s="2">
        <v>5</v>
      </c>
      <c r="Q164" s="2">
        <f t="shared" si="28"/>
        <v>10</v>
      </c>
      <c r="R164" s="2">
        <v>4</v>
      </c>
      <c r="S164" s="2">
        <f t="shared" si="29"/>
        <v>8</v>
      </c>
      <c r="T164" s="2">
        <v>4</v>
      </c>
      <c r="U164" s="2">
        <f t="shared" si="30"/>
        <v>8</v>
      </c>
      <c r="V164" s="2">
        <v>4</v>
      </c>
      <c r="W164" s="2">
        <f t="shared" si="31"/>
        <v>4</v>
      </c>
      <c r="X164" s="2">
        <v>5</v>
      </c>
      <c r="Y164" s="2">
        <f t="shared" si="32"/>
        <v>5</v>
      </c>
      <c r="Z164" s="2">
        <v>5</v>
      </c>
      <c r="AA164" s="2">
        <f t="shared" si="34"/>
        <v>10</v>
      </c>
      <c r="AB164" s="2">
        <v>7</v>
      </c>
      <c r="AC164" s="2">
        <f t="shared" si="33"/>
        <v>14</v>
      </c>
      <c r="AD164" s="2">
        <f t="shared" si="35"/>
        <v>94</v>
      </c>
      <c r="AE164" s="26"/>
    </row>
    <row r="165" spans="1:31" ht="13.2" x14ac:dyDescent="0.2">
      <c r="A165" s="38"/>
      <c r="B165" s="39"/>
      <c r="C165" s="39"/>
      <c r="D165" s="39"/>
      <c r="E165" s="39"/>
      <c r="F165" s="39"/>
      <c r="G165" s="39"/>
      <c r="H165" s="40"/>
      <c r="I165" s="12" t="s">
        <v>473</v>
      </c>
      <c r="J165" s="11">
        <v>9</v>
      </c>
      <c r="K165" s="11">
        <f t="shared" si="25"/>
        <v>27</v>
      </c>
      <c r="L165" s="2">
        <v>8</v>
      </c>
      <c r="M165" s="2">
        <f t="shared" si="26"/>
        <v>24</v>
      </c>
      <c r="N165" s="2">
        <v>7</v>
      </c>
      <c r="O165" s="2">
        <f t="shared" si="27"/>
        <v>7</v>
      </c>
      <c r="P165" s="2">
        <v>5</v>
      </c>
      <c r="Q165" s="2">
        <f t="shared" si="28"/>
        <v>10</v>
      </c>
      <c r="R165" s="2">
        <v>5</v>
      </c>
      <c r="S165" s="2">
        <f t="shared" si="29"/>
        <v>10</v>
      </c>
      <c r="T165" s="2">
        <v>4</v>
      </c>
      <c r="U165" s="2">
        <f t="shared" si="30"/>
        <v>8</v>
      </c>
      <c r="V165" s="2">
        <v>6</v>
      </c>
      <c r="W165" s="2">
        <f t="shared" si="31"/>
        <v>6</v>
      </c>
      <c r="X165" s="2">
        <v>6</v>
      </c>
      <c r="Y165" s="2">
        <f t="shared" si="32"/>
        <v>6</v>
      </c>
      <c r="Z165" s="2">
        <v>8</v>
      </c>
      <c r="AA165" s="2">
        <f t="shared" si="34"/>
        <v>16</v>
      </c>
      <c r="AB165" s="2">
        <v>7</v>
      </c>
      <c r="AC165" s="2">
        <f t="shared" si="33"/>
        <v>14</v>
      </c>
      <c r="AD165" s="2">
        <f t="shared" si="35"/>
        <v>128</v>
      </c>
      <c r="AE165" s="26"/>
    </row>
    <row r="166" spans="1:31" ht="13.2" x14ac:dyDescent="0.2">
      <c r="A166" s="41"/>
      <c r="B166" s="42"/>
      <c r="C166" s="42"/>
      <c r="D166" s="42"/>
      <c r="E166" s="42"/>
      <c r="F166" s="42"/>
      <c r="G166" s="42"/>
      <c r="H166" s="43"/>
      <c r="I166" s="12" t="s">
        <v>474</v>
      </c>
      <c r="J166" s="11">
        <v>9</v>
      </c>
      <c r="K166" s="11">
        <f t="shared" si="25"/>
        <v>27</v>
      </c>
      <c r="L166" s="2">
        <v>8</v>
      </c>
      <c r="M166" s="2">
        <f t="shared" si="26"/>
        <v>24</v>
      </c>
      <c r="N166" s="2">
        <v>7</v>
      </c>
      <c r="O166" s="2">
        <f t="shared" si="27"/>
        <v>7</v>
      </c>
      <c r="P166" s="2">
        <v>8</v>
      </c>
      <c r="Q166" s="2">
        <f t="shared" si="28"/>
        <v>16</v>
      </c>
      <c r="R166" s="2">
        <v>9</v>
      </c>
      <c r="S166" s="2">
        <f t="shared" si="29"/>
        <v>18</v>
      </c>
      <c r="T166" s="2">
        <v>8</v>
      </c>
      <c r="U166" s="2">
        <f t="shared" si="30"/>
        <v>16</v>
      </c>
      <c r="V166" s="2">
        <v>9</v>
      </c>
      <c r="W166" s="2">
        <f t="shared" si="31"/>
        <v>9</v>
      </c>
      <c r="X166" s="2">
        <v>7</v>
      </c>
      <c r="Y166" s="2">
        <f t="shared" si="32"/>
        <v>7</v>
      </c>
      <c r="Z166" s="2">
        <v>8</v>
      </c>
      <c r="AA166" s="2">
        <f t="shared" si="34"/>
        <v>16</v>
      </c>
      <c r="AB166" s="2">
        <v>7</v>
      </c>
      <c r="AC166" s="2">
        <f t="shared" si="33"/>
        <v>14</v>
      </c>
      <c r="AD166" s="2">
        <f t="shared" si="35"/>
        <v>154</v>
      </c>
      <c r="AE166" s="26"/>
    </row>
    <row r="167" spans="1:31" s="22" customFormat="1" ht="30.6" x14ac:dyDescent="0.2">
      <c r="A167" s="16">
        <f>A163+1</f>
        <v>42</v>
      </c>
      <c r="B167" s="16"/>
      <c r="C167" s="17" t="s">
        <v>184</v>
      </c>
      <c r="D167" s="16" t="s">
        <v>206</v>
      </c>
      <c r="E167" s="16" t="s">
        <v>207</v>
      </c>
      <c r="F167" s="16" t="s">
        <v>106</v>
      </c>
      <c r="G167" s="18" t="s">
        <v>209</v>
      </c>
      <c r="H167" s="18" t="s">
        <v>208</v>
      </c>
      <c r="I167" s="19">
        <v>131000</v>
      </c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>
        <f>AD168+AD170+AD169</f>
        <v>429</v>
      </c>
      <c r="AE167" s="16">
        <f t="shared" si="36"/>
        <v>143</v>
      </c>
    </row>
    <row r="168" spans="1:31" ht="13.2" x14ac:dyDescent="0.2">
      <c r="A168" s="35" t="s">
        <v>24</v>
      </c>
      <c r="B168" s="36"/>
      <c r="C168" s="36"/>
      <c r="D168" s="36"/>
      <c r="E168" s="36"/>
      <c r="F168" s="36"/>
      <c r="G168" s="36"/>
      <c r="H168" s="37"/>
      <c r="I168" s="12" t="s">
        <v>466</v>
      </c>
      <c r="J168" s="11">
        <v>7</v>
      </c>
      <c r="K168" s="11">
        <f t="shared" si="25"/>
        <v>21</v>
      </c>
      <c r="L168" s="2">
        <v>6</v>
      </c>
      <c r="M168" s="2">
        <f t="shared" si="26"/>
        <v>18</v>
      </c>
      <c r="N168" s="2">
        <v>5</v>
      </c>
      <c r="O168" s="2">
        <f t="shared" si="27"/>
        <v>5</v>
      </c>
      <c r="P168" s="2">
        <v>5</v>
      </c>
      <c r="Q168" s="2">
        <f t="shared" si="28"/>
        <v>10</v>
      </c>
      <c r="R168" s="2">
        <v>6</v>
      </c>
      <c r="S168" s="2">
        <f t="shared" si="29"/>
        <v>12</v>
      </c>
      <c r="T168" s="2">
        <v>6</v>
      </c>
      <c r="U168" s="2">
        <f t="shared" si="30"/>
        <v>12</v>
      </c>
      <c r="V168" s="2">
        <v>7</v>
      </c>
      <c r="W168" s="2">
        <f t="shared" si="31"/>
        <v>7</v>
      </c>
      <c r="X168" s="2">
        <v>9</v>
      </c>
      <c r="Y168" s="2">
        <f t="shared" si="32"/>
        <v>9</v>
      </c>
      <c r="Z168" s="2">
        <v>7</v>
      </c>
      <c r="AA168" s="2">
        <f t="shared" si="34"/>
        <v>14</v>
      </c>
      <c r="AB168" s="2">
        <v>7</v>
      </c>
      <c r="AC168" s="2">
        <f t="shared" si="33"/>
        <v>14</v>
      </c>
      <c r="AD168" s="2">
        <f t="shared" si="35"/>
        <v>122</v>
      </c>
      <c r="AE168" s="26"/>
    </row>
    <row r="169" spans="1:31" ht="13.2" x14ac:dyDescent="0.2">
      <c r="A169" s="38"/>
      <c r="B169" s="39"/>
      <c r="C169" s="39"/>
      <c r="D169" s="39"/>
      <c r="E169" s="39"/>
      <c r="F169" s="39"/>
      <c r="G169" s="39"/>
      <c r="H169" s="40"/>
      <c r="I169" s="12" t="s">
        <v>473</v>
      </c>
      <c r="J169" s="11">
        <v>8</v>
      </c>
      <c r="K169" s="11">
        <f t="shared" si="25"/>
        <v>24</v>
      </c>
      <c r="L169" s="2">
        <v>8</v>
      </c>
      <c r="M169" s="2">
        <f t="shared" si="26"/>
        <v>24</v>
      </c>
      <c r="N169" s="2">
        <v>7</v>
      </c>
      <c r="O169" s="2">
        <f t="shared" si="27"/>
        <v>7</v>
      </c>
      <c r="P169" s="2">
        <v>7</v>
      </c>
      <c r="Q169" s="2">
        <f t="shared" si="28"/>
        <v>14</v>
      </c>
      <c r="R169" s="2">
        <v>7</v>
      </c>
      <c r="S169" s="2">
        <f t="shared" si="29"/>
        <v>14</v>
      </c>
      <c r="T169" s="2">
        <v>6</v>
      </c>
      <c r="U169" s="2">
        <f t="shared" si="30"/>
        <v>12</v>
      </c>
      <c r="V169" s="2">
        <v>8</v>
      </c>
      <c r="W169" s="2">
        <f t="shared" si="31"/>
        <v>8</v>
      </c>
      <c r="X169" s="2">
        <v>9</v>
      </c>
      <c r="Y169" s="2">
        <f t="shared" si="32"/>
        <v>9</v>
      </c>
      <c r="Z169" s="2">
        <v>9</v>
      </c>
      <c r="AA169" s="2">
        <f t="shared" si="34"/>
        <v>18</v>
      </c>
      <c r="AB169" s="2">
        <v>9</v>
      </c>
      <c r="AC169" s="2">
        <f t="shared" si="33"/>
        <v>18</v>
      </c>
      <c r="AD169" s="2">
        <f t="shared" si="35"/>
        <v>148</v>
      </c>
      <c r="AE169" s="26"/>
    </row>
    <row r="170" spans="1:31" ht="13.2" x14ac:dyDescent="0.2">
      <c r="A170" s="41"/>
      <c r="B170" s="42"/>
      <c r="C170" s="42"/>
      <c r="D170" s="42"/>
      <c r="E170" s="42"/>
      <c r="F170" s="42"/>
      <c r="G170" s="42"/>
      <c r="H170" s="43"/>
      <c r="I170" s="12" t="s">
        <v>474</v>
      </c>
      <c r="J170" s="11">
        <v>7</v>
      </c>
      <c r="K170" s="11">
        <f t="shared" si="25"/>
        <v>21</v>
      </c>
      <c r="L170" s="2">
        <v>10</v>
      </c>
      <c r="M170" s="2">
        <f t="shared" si="26"/>
        <v>30</v>
      </c>
      <c r="N170" s="2">
        <v>8</v>
      </c>
      <c r="O170" s="2">
        <f t="shared" si="27"/>
        <v>8</v>
      </c>
      <c r="P170" s="2">
        <v>8</v>
      </c>
      <c r="Q170" s="2">
        <f t="shared" si="28"/>
        <v>16</v>
      </c>
      <c r="R170" s="2">
        <v>9</v>
      </c>
      <c r="S170" s="2">
        <f t="shared" si="29"/>
        <v>18</v>
      </c>
      <c r="T170" s="2">
        <v>7</v>
      </c>
      <c r="U170" s="2">
        <f t="shared" si="30"/>
        <v>14</v>
      </c>
      <c r="V170" s="2">
        <v>9</v>
      </c>
      <c r="W170" s="2">
        <f t="shared" si="31"/>
        <v>9</v>
      </c>
      <c r="X170" s="2">
        <v>9</v>
      </c>
      <c r="Y170" s="2">
        <f t="shared" si="32"/>
        <v>9</v>
      </c>
      <c r="Z170" s="2">
        <v>8</v>
      </c>
      <c r="AA170" s="2">
        <f t="shared" si="34"/>
        <v>16</v>
      </c>
      <c r="AB170" s="2">
        <v>9</v>
      </c>
      <c r="AC170" s="2">
        <f t="shared" si="33"/>
        <v>18</v>
      </c>
      <c r="AD170" s="2">
        <f t="shared" si="35"/>
        <v>159</v>
      </c>
      <c r="AE170" s="26"/>
    </row>
    <row r="171" spans="1:31" s="22" customFormat="1" ht="53.25" customHeight="1" x14ac:dyDescent="0.2">
      <c r="A171" s="16">
        <f>A167+1</f>
        <v>43</v>
      </c>
      <c r="B171" s="16"/>
      <c r="C171" s="17" t="s">
        <v>139</v>
      </c>
      <c r="D171" s="16" t="s">
        <v>176</v>
      </c>
      <c r="E171" s="16" t="s">
        <v>165</v>
      </c>
      <c r="F171" s="16" t="s">
        <v>190</v>
      </c>
      <c r="G171" s="18" t="s">
        <v>209</v>
      </c>
      <c r="H171" s="30" t="s">
        <v>210</v>
      </c>
      <c r="I171" s="19">
        <v>91680</v>
      </c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>
        <f>AD172+AD173+AD174</f>
        <v>403</v>
      </c>
      <c r="AE171" s="16">
        <f t="shared" si="36"/>
        <v>134.33333333333334</v>
      </c>
    </row>
    <row r="172" spans="1:31" ht="13.2" x14ac:dyDescent="0.2">
      <c r="A172" s="35" t="s">
        <v>24</v>
      </c>
      <c r="B172" s="36"/>
      <c r="C172" s="36"/>
      <c r="D172" s="36"/>
      <c r="E172" s="36"/>
      <c r="F172" s="36"/>
      <c r="G172" s="36"/>
      <c r="H172" s="37"/>
      <c r="I172" s="12" t="s">
        <v>466</v>
      </c>
      <c r="J172" s="11">
        <v>6</v>
      </c>
      <c r="K172" s="11">
        <f t="shared" si="25"/>
        <v>18</v>
      </c>
      <c r="L172" s="2">
        <v>6</v>
      </c>
      <c r="M172" s="2">
        <f t="shared" si="26"/>
        <v>18</v>
      </c>
      <c r="N172" s="2">
        <v>4</v>
      </c>
      <c r="O172" s="2">
        <f t="shared" si="27"/>
        <v>4</v>
      </c>
      <c r="P172" s="2">
        <v>4</v>
      </c>
      <c r="Q172" s="2">
        <f t="shared" si="28"/>
        <v>8</v>
      </c>
      <c r="R172" s="2">
        <v>5</v>
      </c>
      <c r="S172" s="2">
        <f t="shared" si="29"/>
        <v>10</v>
      </c>
      <c r="T172" s="2">
        <v>4</v>
      </c>
      <c r="U172" s="2">
        <f t="shared" si="30"/>
        <v>8</v>
      </c>
      <c r="V172" s="2">
        <v>5</v>
      </c>
      <c r="W172" s="2">
        <f t="shared" si="31"/>
        <v>5</v>
      </c>
      <c r="X172" s="2">
        <v>4</v>
      </c>
      <c r="Y172" s="2">
        <f t="shared" si="32"/>
        <v>4</v>
      </c>
      <c r="Z172" s="2">
        <v>6</v>
      </c>
      <c r="AA172" s="2">
        <f t="shared" si="34"/>
        <v>12</v>
      </c>
      <c r="AB172" s="2">
        <v>0</v>
      </c>
      <c r="AC172" s="2">
        <f t="shared" si="33"/>
        <v>0</v>
      </c>
      <c r="AD172" s="2">
        <f t="shared" si="35"/>
        <v>87</v>
      </c>
      <c r="AE172" s="26"/>
    </row>
    <row r="173" spans="1:31" ht="13.2" x14ac:dyDescent="0.2">
      <c r="A173" s="38"/>
      <c r="B173" s="39"/>
      <c r="C173" s="39"/>
      <c r="D173" s="39"/>
      <c r="E173" s="39"/>
      <c r="F173" s="39"/>
      <c r="G173" s="39"/>
      <c r="H173" s="40"/>
      <c r="I173" s="12" t="s">
        <v>473</v>
      </c>
      <c r="J173" s="11">
        <v>6</v>
      </c>
      <c r="K173" s="11">
        <f t="shared" si="25"/>
        <v>18</v>
      </c>
      <c r="L173" s="2">
        <v>7</v>
      </c>
      <c r="M173" s="2">
        <f t="shared" si="26"/>
        <v>21</v>
      </c>
      <c r="N173" s="2">
        <v>6</v>
      </c>
      <c r="O173" s="2">
        <f t="shared" si="27"/>
        <v>6</v>
      </c>
      <c r="P173" s="2">
        <v>7</v>
      </c>
      <c r="Q173" s="2">
        <f t="shared" si="28"/>
        <v>14</v>
      </c>
      <c r="R173" s="2">
        <v>7</v>
      </c>
      <c r="S173" s="2">
        <f t="shared" si="29"/>
        <v>14</v>
      </c>
      <c r="T173" s="2">
        <v>5</v>
      </c>
      <c r="U173" s="2">
        <f t="shared" si="30"/>
        <v>10</v>
      </c>
      <c r="V173" s="2">
        <v>10</v>
      </c>
      <c r="W173" s="2">
        <f t="shared" si="31"/>
        <v>10</v>
      </c>
      <c r="X173" s="2">
        <v>9</v>
      </c>
      <c r="Y173" s="2">
        <f t="shared" si="32"/>
        <v>9</v>
      </c>
      <c r="Z173" s="2">
        <v>9</v>
      </c>
      <c r="AA173" s="2">
        <f t="shared" si="34"/>
        <v>18</v>
      </c>
      <c r="AB173" s="2">
        <v>9</v>
      </c>
      <c r="AC173" s="2">
        <f t="shared" si="33"/>
        <v>18</v>
      </c>
      <c r="AD173" s="2">
        <f t="shared" si="35"/>
        <v>138</v>
      </c>
      <c r="AE173" s="26"/>
    </row>
    <row r="174" spans="1:31" ht="13.2" x14ac:dyDescent="0.2">
      <c r="A174" s="41"/>
      <c r="B174" s="42"/>
      <c r="C174" s="42"/>
      <c r="D174" s="42"/>
      <c r="E174" s="42"/>
      <c r="F174" s="42"/>
      <c r="G174" s="42"/>
      <c r="H174" s="43"/>
      <c r="I174" s="12" t="s">
        <v>474</v>
      </c>
      <c r="J174" s="11">
        <v>10</v>
      </c>
      <c r="K174" s="11">
        <f t="shared" si="25"/>
        <v>30</v>
      </c>
      <c r="L174" s="2">
        <v>10</v>
      </c>
      <c r="M174" s="2">
        <f t="shared" si="26"/>
        <v>30</v>
      </c>
      <c r="N174" s="2">
        <v>10</v>
      </c>
      <c r="O174" s="2">
        <f t="shared" si="27"/>
        <v>10</v>
      </c>
      <c r="P174" s="2">
        <v>10</v>
      </c>
      <c r="Q174" s="2">
        <f t="shared" si="28"/>
        <v>20</v>
      </c>
      <c r="R174" s="2">
        <v>9</v>
      </c>
      <c r="S174" s="2">
        <f t="shared" si="29"/>
        <v>18</v>
      </c>
      <c r="T174" s="2">
        <v>9</v>
      </c>
      <c r="U174" s="2">
        <f t="shared" si="30"/>
        <v>18</v>
      </c>
      <c r="V174" s="2">
        <v>10</v>
      </c>
      <c r="W174" s="2">
        <f t="shared" si="31"/>
        <v>10</v>
      </c>
      <c r="X174" s="2">
        <v>8</v>
      </c>
      <c r="Y174" s="2">
        <f t="shared" si="32"/>
        <v>8</v>
      </c>
      <c r="Z174" s="2">
        <v>9</v>
      </c>
      <c r="AA174" s="2">
        <f t="shared" si="34"/>
        <v>18</v>
      </c>
      <c r="AB174" s="2">
        <v>8</v>
      </c>
      <c r="AC174" s="2">
        <f t="shared" si="33"/>
        <v>16</v>
      </c>
      <c r="AD174" s="2">
        <f t="shared" si="35"/>
        <v>178</v>
      </c>
      <c r="AE174" s="26"/>
    </row>
    <row r="175" spans="1:31" s="22" customFormat="1" ht="13.2" x14ac:dyDescent="0.2">
      <c r="A175" s="16">
        <f>A171+1</f>
        <v>44</v>
      </c>
      <c r="B175" s="16" t="s">
        <v>216</v>
      </c>
      <c r="C175" s="17"/>
      <c r="D175" s="16" t="s">
        <v>211</v>
      </c>
      <c r="E175" s="16" t="s">
        <v>212</v>
      </c>
      <c r="F175" s="16" t="s">
        <v>213</v>
      </c>
      <c r="G175" s="18" t="s">
        <v>215</v>
      </c>
      <c r="H175" s="18" t="s">
        <v>214</v>
      </c>
      <c r="I175" s="19">
        <v>107246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>
        <f>AD176+AD177+AD178</f>
        <v>339</v>
      </c>
      <c r="AE175" s="16">
        <f t="shared" si="36"/>
        <v>113</v>
      </c>
    </row>
    <row r="176" spans="1:31" ht="13.2" x14ac:dyDescent="0.2">
      <c r="A176" s="35" t="s">
        <v>24</v>
      </c>
      <c r="B176" s="36"/>
      <c r="C176" s="36"/>
      <c r="D176" s="36"/>
      <c r="E176" s="36"/>
      <c r="F176" s="36"/>
      <c r="G176" s="36"/>
      <c r="H176" s="37"/>
      <c r="I176" s="12" t="s">
        <v>466</v>
      </c>
      <c r="J176" s="11">
        <v>4</v>
      </c>
      <c r="K176" s="11">
        <f t="shared" si="25"/>
        <v>12</v>
      </c>
      <c r="L176" s="2">
        <v>4</v>
      </c>
      <c r="M176" s="2">
        <f t="shared" si="26"/>
        <v>12</v>
      </c>
      <c r="N176" s="2">
        <v>4</v>
      </c>
      <c r="O176" s="2">
        <f t="shared" si="27"/>
        <v>4</v>
      </c>
      <c r="P176" s="2">
        <v>4</v>
      </c>
      <c r="Q176" s="2">
        <f t="shared" si="28"/>
        <v>8</v>
      </c>
      <c r="R176" s="2">
        <v>4</v>
      </c>
      <c r="S176" s="2">
        <f t="shared" si="29"/>
        <v>8</v>
      </c>
      <c r="T176" s="2">
        <v>4</v>
      </c>
      <c r="U176" s="2">
        <f t="shared" si="30"/>
        <v>8</v>
      </c>
      <c r="V176" s="2">
        <v>4</v>
      </c>
      <c r="W176" s="2">
        <f t="shared" si="31"/>
        <v>4</v>
      </c>
      <c r="X176" s="2">
        <v>4</v>
      </c>
      <c r="Y176" s="2">
        <f t="shared" si="32"/>
        <v>4</v>
      </c>
      <c r="Z176" s="2">
        <v>4</v>
      </c>
      <c r="AA176" s="2">
        <f t="shared" si="34"/>
        <v>8</v>
      </c>
      <c r="AB176" s="2">
        <v>0</v>
      </c>
      <c r="AC176" s="2">
        <f t="shared" si="33"/>
        <v>0</v>
      </c>
      <c r="AD176" s="2">
        <f t="shared" si="35"/>
        <v>68</v>
      </c>
      <c r="AE176" s="26"/>
    </row>
    <row r="177" spans="1:31" ht="13.2" x14ac:dyDescent="0.2">
      <c r="A177" s="38"/>
      <c r="B177" s="39"/>
      <c r="C177" s="39"/>
      <c r="D177" s="39"/>
      <c r="E177" s="39"/>
      <c r="F177" s="39"/>
      <c r="G177" s="39"/>
      <c r="H177" s="40"/>
      <c r="I177" s="12" t="s">
        <v>473</v>
      </c>
      <c r="J177" s="11">
        <v>6</v>
      </c>
      <c r="K177" s="11">
        <f t="shared" si="25"/>
        <v>18</v>
      </c>
      <c r="L177" s="2">
        <v>6</v>
      </c>
      <c r="M177" s="2">
        <f t="shared" si="26"/>
        <v>18</v>
      </c>
      <c r="N177" s="2">
        <v>6</v>
      </c>
      <c r="O177" s="2">
        <f t="shared" si="27"/>
        <v>6</v>
      </c>
      <c r="P177" s="2">
        <v>6</v>
      </c>
      <c r="Q177" s="2">
        <f t="shared" si="28"/>
        <v>12</v>
      </c>
      <c r="R177" s="2">
        <v>5</v>
      </c>
      <c r="S177" s="2">
        <f t="shared" si="29"/>
        <v>10</v>
      </c>
      <c r="T177" s="2">
        <v>5</v>
      </c>
      <c r="U177" s="2">
        <f t="shared" si="30"/>
        <v>10</v>
      </c>
      <c r="V177" s="2">
        <v>6</v>
      </c>
      <c r="W177" s="2">
        <f t="shared" si="31"/>
        <v>6</v>
      </c>
      <c r="X177" s="2">
        <v>5</v>
      </c>
      <c r="Y177" s="2">
        <f t="shared" si="32"/>
        <v>5</v>
      </c>
      <c r="Z177" s="2">
        <v>9</v>
      </c>
      <c r="AA177" s="2">
        <f t="shared" si="34"/>
        <v>18</v>
      </c>
      <c r="AB177" s="2">
        <v>9</v>
      </c>
      <c r="AC177" s="2">
        <f t="shared" si="33"/>
        <v>18</v>
      </c>
      <c r="AD177" s="2">
        <f t="shared" si="35"/>
        <v>121</v>
      </c>
      <c r="AE177" s="26"/>
    </row>
    <row r="178" spans="1:31" s="29" customFormat="1" ht="13.2" x14ac:dyDescent="0.2">
      <c r="A178" s="41"/>
      <c r="B178" s="42"/>
      <c r="C178" s="42"/>
      <c r="D178" s="42"/>
      <c r="E178" s="42"/>
      <c r="F178" s="42"/>
      <c r="G178" s="42"/>
      <c r="H178" s="43"/>
      <c r="I178" s="12" t="s">
        <v>474</v>
      </c>
      <c r="J178" s="11">
        <v>9</v>
      </c>
      <c r="K178" s="11">
        <f t="shared" si="25"/>
        <v>27</v>
      </c>
      <c r="L178" s="11">
        <v>9</v>
      </c>
      <c r="M178" s="11">
        <f t="shared" si="26"/>
        <v>27</v>
      </c>
      <c r="N178" s="11">
        <v>6</v>
      </c>
      <c r="O178" s="11">
        <f t="shared" si="27"/>
        <v>6</v>
      </c>
      <c r="P178" s="11">
        <v>8</v>
      </c>
      <c r="Q178" s="11">
        <f t="shared" si="28"/>
        <v>16</v>
      </c>
      <c r="R178" s="11">
        <v>8</v>
      </c>
      <c r="S178" s="11">
        <f t="shared" si="29"/>
        <v>16</v>
      </c>
      <c r="T178" s="11">
        <v>9</v>
      </c>
      <c r="U178" s="11">
        <f t="shared" si="30"/>
        <v>18</v>
      </c>
      <c r="V178" s="11">
        <v>7</v>
      </c>
      <c r="W178" s="11">
        <f t="shared" si="31"/>
        <v>7</v>
      </c>
      <c r="X178" s="11">
        <v>7</v>
      </c>
      <c r="Y178" s="11">
        <f t="shared" si="32"/>
        <v>7</v>
      </c>
      <c r="Z178" s="11">
        <v>7</v>
      </c>
      <c r="AA178" s="11">
        <f t="shared" si="34"/>
        <v>14</v>
      </c>
      <c r="AB178" s="11">
        <v>6</v>
      </c>
      <c r="AC178" s="11">
        <f t="shared" si="33"/>
        <v>12</v>
      </c>
      <c r="AD178" s="11">
        <f t="shared" si="35"/>
        <v>150</v>
      </c>
      <c r="AE178" s="11"/>
    </row>
    <row r="179" spans="1:31" s="22" customFormat="1" ht="30.6" x14ac:dyDescent="0.2">
      <c r="A179" s="16">
        <f>A175+1</f>
        <v>45</v>
      </c>
      <c r="B179" s="16" t="s">
        <v>69</v>
      </c>
      <c r="C179" s="17"/>
      <c r="D179" s="16" t="s">
        <v>217</v>
      </c>
      <c r="E179" s="16" t="s">
        <v>153</v>
      </c>
      <c r="F179" s="16" t="s">
        <v>142</v>
      </c>
      <c r="G179" s="18" t="s">
        <v>209</v>
      </c>
      <c r="H179" s="18" t="s">
        <v>218</v>
      </c>
      <c r="I179" s="19">
        <v>180000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>
        <f>AD180+AD181+AD182</f>
        <v>357</v>
      </c>
      <c r="AE179" s="16">
        <f t="shared" si="36"/>
        <v>119</v>
      </c>
    </row>
    <row r="180" spans="1:31" ht="13.2" x14ac:dyDescent="0.2">
      <c r="A180" s="35" t="s">
        <v>24</v>
      </c>
      <c r="B180" s="36"/>
      <c r="C180" s="36"/>
      <c r="D180" s="36"/>
      <c r="E180" s="36"/>
      <c r="F180" s="36"/>
      <c r="G180" s="36"/>
      <c r="H180" s="37"/>
      <c r="I180" s="12" t="s">
        <v>466</v>
      </c>
      <c r="J180" s="11">
        <v>5</v>
      </c>
      <c r="K180" s="11">
        <f t="shared" si="25"/>
        <v>15</v>
      </c>
      <c r="L180" s="2">
        <v>5</v>
      </c>
      <c r="M180" s="2">
        <f t="shared" si="26"/>
        <v>15</v>
      </c>
      <c r="N180" s="2">
        <v>5</v>
      </c>
      <c r="O180" s="2">
        <f t="shared" si="27"/>
        <v>5</v>
      </c>
      <c r="P180" s="2">
        <v>4</v>
      </c>
      <c r="Q180" s="2">
        <f t="shared" si="28"/>
        <v>8</v>
      </c>
      <c r="R180" s="2">
        <v>5</v>
      </c>
      <c r="S180" s="2">
        <f t="shared" si="29"/>
        <v>10</v>
      </c>
      <c r="T180" s="2">
        <v>5</v>
      </c>
      <c r="U180" s="2">
        <f t="shared" si="30"/>
        <v>10</v>
      </c>
      <c r="V180" s="2">
        <v>5</v>
      </c>
      <c r="W180" s="2">
        <f t="shared" si="31"/>
        <v>5</v>
      </c>
      <c r="X180" s="2">
        <v>4</v>
      </c>
      <c r="Y180" s="2">
        <f t="shared" si="32"/>
        <v>4</v>
      </c>
      <c r="Z180" s="2">
        <v>4</v>
      </c>
      <c r="AA180" s="2">
        <f t="shared" si="34"/>
        <v>8</v>
      </c>
      <c r="AB180" s="2">
        <v>0</v>
      </c>
      <c r="AC180" s="2">
        <f t="shared" si="33"/>
        <v>0</v>
      </c>
      <c r="AD180" s="2">
        <f t="shared" si="35"/>
        <v>80</v>
      </c>
      <c r="AE180" s="26"/>
    </row>
    <row r="181" spans="1:31" ht="13.2" x14ac:dyDescent="0.2">
      <c r="A181" s="38"/>
      <c r="B181" s="39"/>
      <c r="C181" s="39"/>
      <c r="D181" s="39"/>
      <c r="E181" s="39"/>
      <c r="F181" s="39"/>
      <c r="G181" s="39"/>
      <c r="H181" s="40"/>
      <c r="I181" s="12" t="s">
        <v>473</v>
      </c>
      <c r="J181" s="11">
        <v>6</v>
      </c>
      <c r="K181" s="11">
        <f t="shared" si="25"/>
        <v>18</v>
      </c>
      <c r="L181" s="2">
        <v>6</v>
      </c>
      <c r="M181" s="2">
        <f t="shared" si="26"/>
        <v>18</v>
      </c>
      <c r="N181" s="2">
        <v>7</v>
      </c>
      <c r="O181" s="2">
        <f t="shared" si="27"/>
        <v>7</v>
      </c>
      <c r="P181" s="2">
        <v>5</v>
      </c>
      <c r="Q181" s="2">
        <f t="shared" si="28"/>
        <v>10</v>
      </c>
      <c r="R181" s="2">
        <v>5</v>
      </c>
      <c r="S181" s="2">
        <f t="shared" si="29"/>
        <v>10</v>
      </c>
      <c r="T181" s="2">
        <v>4</v>
      </c>
      <c r="U181" s="2">
        <f t="shared" si="30"/>
        <v>8</v>
      </c>
      <c r="V181" s="2">
        <v>8</v>
      </c>
      <c r="W181" s="2">
        <f t="shared" si="31"/>
        <v>8</v>
      </c>
      <c r="X181" s="2">
        <v>9</v>
      </c>
      <c r="Y181" s="2">
        <f t="shared" si="32"/>
        <v>9</v>
      </c>
      <c r="Z181" s="2">
        <v>9</v>
      </c>
      <c r="AA181" s="2">
        <f t="shared" si="34"/>
        <v>18</v>
      </c>
      <c r="AB181" s="2">
        <v>3</v>
      </c>
      <c r="AC181" s="2">
        <f t="shared" si="33"/>
        <v>6</v>
      </c>
      <c r="AD181" s="2">
        <f t="shared" si="35"/>
        <v>112</v>
      </c>
      <c r="AE181" s="26"/>
    </row>
    <row r="182" spans="1:31" ht="13.2" x14ac:dyDescent="0.2">
      <c r="A182" s="41"/>
      <c r="B182" s="42"/>
      <c r="C182" s="42"/>
      <c r="D182" s="42"/>
      <c r="E182" s="42"/>
      <c r="F182" s="42"/>
      <c r="G182" s="42"/>
      <c r="H182" s="43"/>
      <c r="I182" s="12" t="s">
        <v>474</v>
      </c>
      <c r="J182" s="11">
        <v>9</v>
      </c>
      <c r="K182" s="11">
        <f t="shared" si="25"/>
        <v>27</v>
      </c>
      <c r="L182" s="2">
        <v>9</v>
      </c>
      <c r="M182" s="2">
        <f t="shared" si="26"/>
        <v>27</v>
      </c>
      <c r="N182" s="2">
        <v>9</v>
      </c>
      <c r="O182" s="2">
        <f t="shared" si="27"/>
        <v>9</v>
      </c>
      <c r="P182" s="2">
        <v>8</v>
      </c>
      <c r="Q182" s="2">
        <f t="shared" si="28"/>
        <v>16</v>
      </c>
      <c r="R182" s="2">
        <v>9</v>
      </c>
      <c r="S182" s="2">
        <f t="shared" si="29"/>
        <v>18</v>
      </c>
      <c r="T182" s="2">
        <v>7</v>
      </c>
      <c r="U182" s="2">
        <f t="shared" si="30"/>
        <v>14</v>
      </c>
      <c r="V182" s="2">
        <v>9</v>
      </c>
      <c r="W182" s="2">
        <f t="shared" si="31"/>
        <v>9</v>
      </c>
      <c r="X182" s="2">
        <v>9</v>
      </c>
      <c r="Y182" s="2">
        <f t="shared" si="32"/>
        <v>9</v>
      </c>
      <c r="Z182" s="2">
        <v>10</v>
      </c>
      <c r="AA182" s="2">
        <f t="shared" si="34"/>
        <v>20</v>
      </c>
      <c r="AB182" s="2">
        <v>8</v>
      </c>
      <c r="AC182" s="2">
        <f t="shared" si="33"/>
        <v>16</v>
      </c>
      <c r="AD182" s="2">
        <f t="shared" si="35"/>
        <v>165</v>
      </c>
      <c r="AE182" s="26"/>
    </row>
    <row r="183" spans="1:31" s="22" customFormat="1" ht="20.399999999999999" x14ac:dyDescent="0.2">
      <c r="A183" s="16">
        <f>A179+1</f>
        <v>46</v>
      </c>
      <c r="B183" s="16"/>
      <c r="C183" s="17" t="s">
        <v>184</v>
      </c>
      <c r="D183" s="16" t="s">
        <v>219</v>
      </c>
      <c r="E183" s="16" t="s">
        <v>220</v>
      </c>
      <c r="F183" s="16" t="s">
        <v>154</v>
      </c>
      <c r="G183" s="18" t="s">
        <v>222</v>
      </c>
      <c r="H183" s="18" t="s">
        <v>221</v>
      </c>
      <c r="I183" s="19">
        <v>167700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>
        <f>AD184+AD185+AD186</f>
        <v>389</v>
      </c>
      <c r="AE183" s="16">
        <f t="shared" si="36"/>
        <v>129.66666666666666</v>
      </c>
    </row>
    <row r="184" spans="1:31" ht="13.2" x14ac:dyDescent="0.2">
      <c r="A184" s="35" t="s">
        <v>24</v>
      </c>
      <c r="B184" s="36"/>
      <c r="C184" s="36"/>
      <c r="D184" s="36"/>
      <c r="E184" s="36"/>
      <c r="F184" s="36"/>
      <c r="G184" s="36"/>
      <c r="H184" s="37"/>
      <c r="I184" s="12" t="s">
        <v>466</v>
      </c>
      <c r="J184" s="11">
        <v>7</v>
      </c>
      <c r="K184" s="11">
        <f t="shared" si="25"/>
        <v>21</v>
      </c>
      <c r="L184" s="2">
        <v>6</v>
      </c>
      <c r="M184" s="2">
        <f t="shared" si="26"/>
        <v>18</v>
      </c>
      <c r="N184" s="2">
        <v>7</v>
      </c>
      <c r="O184" s="2">
        <f t="shared" si="27"/>
        <v>7</v>
      </c>
      <c r="P184" s="2">
        <v>5</v>
      </c>
      <c r="Q184" s="2">
        <f t="shared" si="28"/>
        <v>10</v>
      </c>
      <c r="R184" s="2">
        <v>7</v>
      </c>
      <c r="S184" s="2">
        <f t="shared" si="29"/>
        <v>14</v>
      </c>
      <c r="T184" s="2">
        <v>6</v>
      </c>
      <c r="U184" s="2">
        <f t="shared" si="30"/>
        <v>12</v>
      </c>
      <c r="V184" s="2">
        <v>6</v>
      </c>
      <c r="W184" s="2">
        <f t="shared" si="31"/>
        <v>6</v>
      </c>
      <c r="X184" s="2">
        <v>7</v>
      </c>
      <c r="Y184" s="2">
        <f t="shared" si="32"/>
        <v>7</v>
      </c>
      <c r="Z184" s="2">
        <v>7</v>
      </c>
      <c r="AA184" s="2">
        <f t="shared" si="34"/>
        <v>14</v>
      </c>
      <c r="AB184" s="2">
        <v>4</v>
      </c>
      <c r="AC184" s="2">
        <f t="shared" si="33"/>
        <v>8</v>
      </c>
      <c r="AD184" s="2">
        <f t="shared" si="35"/>
        <v>117</v>
      </c>
      <c r="AE184" s="26"/>
    </row>
    <row r="185" spans="1:31" ht="13.2" x14ac:dyDescent="0.2">
      <c r="A185" s="38"/>
      <c r="B185" s="39"/>
      <c r="C185" s="39"/>
      <c r="D185" s="39"/>
      <c r="E185" s="39"/>
      <c r="F185" s="39"/>
      <c r="G185" s="39"/>
      <c r="H185" s="40"/>
      <c r="I185" s="12" t="s">
        <v>473</v>
      </c>
      <c r="J185" s="11">
        <v>5</v>
      </c>
      <c r="K185" s="11">
        <f t="shared" si="25"/>
        <v>15</v>
      </c>
      <c r="L185" s="2">
        <v>6</v>
      </c>
      <c r="M185" s="2">
        <f t="shared" si="26"/>
        <v>18</v>
      </c>
      <c r="N185" s="2">
        <v>6</v>
      </c>
      <c r="O185" s="2">
        <f t="shared" si="27"/>
        <v>6</v>
      </c>
      <c r="P185" s="2">
        <v>6</v>
      </c>
      <c r="Q185" s="2">
        <f t="shared" si="28"/>
        <v>12</v>
      </c>
      <c r="R185" s="2">
        <v>6</v>
      </c>
      <c r="S185" s="2">
        <f t="shared" si="29"/>
        <v>12</v>
      </c>
      <c r="T185" s="2">
        <v>5</v>
      </c>
      <c r="U185" s="2">
        <f t="shared" si="30"/>
        <v>10</v>
      </c>
      <c r="V185" s="2">
        <v>5</v>
      </c>
      <c r="W185" s="2">
        <f t="shared" si="31"/>
        <v>5</v>
      </c>
      <c r="X185" s="2">
        <v>7</v>
      </c>
      <c r="Y185" s="2">
        <f t="shared" si="32"/>
        <v>7</v>
      </c>
      <c r="Z185" s="2">
        <v>8</v>
      </c>
      <c r="AA185" s="2">
        <f t="shared" si="34"/>
        <v>16</v>
      </c>
      <c r="AB185" s="2">
        <v>7</v>
      </c>
      <c r="AC185" s="2">
        <f t="shared" si="33"/>
        <v>14</v>
      </c>
      <c r="AD185" s="2">
        <f t="shared" si="35"/>
        <v>115</v>
      </c>
      <c r="AE185" s="26"/>
    </row>
    <row r="186" spans="1:31" ht="13.2" x14ac:dyDescent="0.2">
      <c r="A186" s="41"/>
      <c r="B186" s="42"/>
      <c r="C186" s="42"/>
      <c r="D186" s="42"/>
      <c r="E186" s="42"/>
      <c r="F186" s="42"/>
      <c r="G186" s="42"/>
      <c r="H186" s="43"/>
      <c r="I186" s="12" t="s">
        <v>474</v>
      </c>
      <c r="J186" s="11">
        <v>10</v>
      </c>
      <c r="K186" s="11">
        <f t="shared" si="25"/>
        <v>30</v>
      </c>
      <c r="L186" s="2">
        <v>8</v>
      </c>
      <c r="M186" s="2">
        <f t="shared" si="26"/>
        <v>24</v>
      </c>
      <c r="N186" s="2">
        <v>7</v>
      </c>
      <c r="O186" s="2">
        <f t="shared" si="27"/>
        <v>7</v>
      </c>
      <c r="P186" s="2">
        <v>10</v>
      </c>
      <c r="Q186" s="2">
        <f t="shared" si="28"/>
        <v>20</v>
      </c>
      <c r="R186" s="2">
        <v>10</v>
      </c>
      <c r="S186" s="2">
        <f t="shared" si="29"/>
        <v>20</v>
      </c>
      <c r="T186" s="2">
        <v>5</v>
      </c>
      <c r="U186" s="2">
        <f t="shared" si="30"/>
        <v>10</v>
      </c>
      <c r="V186" s="2">
        <v>7</v>
      </c>
      <c r="W186" s="2">
        <f t="shared" si="31"/>
        <v>7</v>
      </c>
      <c r="X186" s="2">
        <v>5</v>
      </c>
      <c r="Y186" s="2">
        <f t="shared" si="32"/>
        <v>5</v>
      </c>
      <c r="Z186" s="2">
        <v>10</v>
      </c>
      <c r="AA186" s="2">
        <f t="shared" si="34"/>
        <v>20</v>
      </c>
      <c r="AB186" s="2">
        <v>7</v>
      </c>
      <c r="AC186" s="2">
        <f t="shared" si="33"/>
        <v>14</v>
      </c>
      <c r="AD186" s="2">
        <f t="shared" si="35"/>
        <v>157</v>
      </c>
      <c r="AE186" s="26"/>
    </row>
    <row r="187" spans="1:31" s="22" customFormat="1" ht="30.6" x14ac:dyDescent="0.2">
      <c r="A187" s="16">
        <f>A183+1</f>
        <v>47</v>
      </c>
      <c r="B187" s="16" t="s">
        <v>60</v>
      </c>
      <c r="C187" s="17"/>
      <c r="D187" s="16" t="s">
        <v>223</v>
      </c>
      <c r="E187" s="16" t="s">
        <v>224</v>
      </c>
      <c r="F187" s="16" t="s">
        <v>225</v>
      </c>
      <c r="G187" s="18" t="s">
        <v>133</v>
      </c>
      <c r="H187" s="18" t="s">
        <v>226</v>
      </c>
      <c r="I187" s="19">
        <v>152860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>
        <f>AD188+AD189+AD190</f>
        <v>451</v>
      </c>
      <c r="AE187" s="16">
        <f t="shared" si="36"/>
        <v>150.33333333333334</v>
      </c>
    </row>
    <row r="188" spans="1:31" ht="13.2" x14ac:dyDescent="0.2">
      <c r="A188" s="35" t="s">
        <v>24</v>
      </c>
      <c r="B188" s="36"/>
      <c r="C188" s="36"/>
      <c r="D188" s="36"/>
      <c r="E188" s="36"/>
      <c r="F188" s="36"/>
      <c r="G188" s="36"/>
      <c r="H188" s="37"/>
      <c r="I188" s="12" t="s">
        <v>466</v>
      </c>
      <c r="J188" s="11">
        <v>7</v>
      </c>
      <c r="K188" s="11">
        <f t="shared" si="25"/>
        <v>21</v>
      </c>
      <c r="L188" s="2">
        <v>6</v>
      </c>
      <c r="M188" s="2">
        <f t="shared" si="26"/>
        <v>18</v>
      </c>
      <c r="N188" s="2">
        <v>7</v>
      </c>
      <c r="O188" s="2">
        <f t="shared" si="27"/>
        <v>7</v>
      </c>
      <c r="P188" s="2">
        <v>5</v>
      </c>
      <c r="Q188" s="2">
        <f t="shared" si="28"/>
        <v>10</v>
      </c>
      <c r="R188" s="2">
        <v>7</v>
      </c>
      <c r="S188" s="2">
        <f t="shared" si="29"/>
        <v>14</v>
      </c>
      <c r="T188" s="2">
        <v>6</v>
      </c>
      <c r="U188" s="2">
        <f t="shared" si="30"/>
        <v>12</v>
      </c>
      <c r="V188" s="2">
        <v>6</v>
      </c>
      <c r="W188" s="2">
        <f t="shared" si="31"/>
        <v>6</v>
      </c>
      <c r="X188" s="2">
        <v>7</v>
      </c>
      <c r="Y188" s="2">
        <f t="shared" si="32"/>
        <v>7</v>
      </c>
      <c r="Z188" s="2">
        <v>7</v>
      </c>
      <c r="AA188" s="2">
        <f t="shared" si="34"/>
        <v>14</v>
      </c>
      <c r="AB188" s="2">
        <v>4</v>
      </c>
      <c r="AC188" s="2">
        <f t="shared" si="33"/>
        <v>8</v>
      </c>
      <c r="AD188" s="2">
        <f t="shared" si="35"/>
        <v>117</v>
      </c>
      <c r="AE188" s="26"/>
    </row>
    <row r="189" spans="1:31" ht="13.2" x14ac:dyDescent="0.2">
      <c r="A189" s="38"/>
      <c r="B189" s="39"/>
      <c r="C189" s="39"/>
      <c r="D189" s="39"/>
      <c r="E189" s="39"/>
      <c r="F189" s="39"/>
      <c r="G189" s="39"/>
      <c r="H189" s="40"/>
      <c r="I189" s="12" t="s">
        <v>473</v>
      </c>
      <c r="J189" s="11">
        <v>8</v>
      </c>
      <c r="K189" s="11">
        <f t="shared" si="25"/>
        <v>24</v>
      </c>
      <c r="L189" s="2">
        <v>8</v>
      </c>
      <c r="M189" s="2">
        <f t="shared" si="26"/>
        <v>24</v>
      </c>
      <c r="N189" s="2">
        <v>7</v>
      </c>
      <c r="O189" s="2">
        <f t="shared" si="27"/>
        <v>7</v>
      </c>
      <c r="P189" s="2">
        <v>6</v>
      </c>
      <c r="Q189" s="2">
        <f t="shared" si="28"/>
        <v>12</v>
      </c>
      <c r="R189" s="2">
        <v>6</v>
      </c>
      <c r="S189" s="2">
        <f t="shared" si="29"/>
        <v>12</v>
      </c>
      <c r="T189" s="2">
        <v>7</v>
      </c>
      <c r="U189" s="2">
        <f t="shared" si="30"/>
        <v>14</v>
      </c>
      <c r="V189" s="2">
        <v>9</v>
      </c>
      <c r="W189" s="2">
        <f t="shared" si="31"/>
        <v>9</v>
      </c>
      <c r="X189" s="2">
        <v>7</v>
      </c>
      <c r="Y189" s="2">
        <f t="shared" si="32"/>
        <v>7</v>
      </c>
      <c r="Z189" s="2">
        <v>9</v>
      </c>
      <c r="AA189" s="2">
        <f t="shared" si="34"/>
        <v>18</v>
      </c>
      <c r="AB189" s="2">
        <v>10</v>
      </c>
      <c r="AC189" s="2">
        <f t="shared" si="33"/>
        <v>20</v>
      </c>
      <c r="AD189" s="2">
        <f t="shared" si="35"/>
        <v>147</v>
      </c>
      <c r="AE189" s="26"/>
    </row>
    <row r="190" spans="1:31" s="29" customFormat="1" ht="13.2" x14ac:dyDescent="0.2">
      <c r="A190" s="41"/>
      <c r="B190" s="42"/>
      <c r="C190" s="42"/>
      <c r="D190" s="42"/>
      <c r="E190" s="42"/>
      <c r="F190" s="42"/>
      <c r="G190" s="42"/>
      <c r="H190" s="43"/>
      <c r="I190" s="12" t="s">
        <v>474</v>
      </c>
      <c r="J190" s="11">
        <v>10</v>
      </c>
      <c r="K190" s="11">
        <f t="shared" si="25"/>
        <v>30</v>
      </c>
      <c r="L190" s="11">
        <v>10</v>
      </c>
      <c r="M190" s="11">
        <f t="shared" si="26"/>
        <v>30</v>
      </c>
      <c r="N190" s="11">
        <v>8</v>
      </c>
      <c r="O190" s="11">
        <f t="shared" si="27"/>
        <v>8</v>
      </c>
      <c r="P190" s="11">
        <v>10</v>
      </c>
      <c r="Q190" s="11">
        <f t="shared" si="28"/>
        <v>20</v>
      </c>
      <c r="R190" s="11">
        <v>10</v>
      </c>
      <c r="S190" s="11">
        <f t="shared" si="29"/>
        <v>20</v>
      </c>
      <c r="T190" s="11">
        <v>10</v>
      </c>
      <c r="U190" s="11">
        <f t="shared" si="30"/>
        <v>20</v>
      </c>
      <c r="V190" s="11">
        <v>10</v>
      </c>
      <c r="W190" s="11">
        <f t="shared" si="31"/>
        <v>10</v>
      </c>
      <c r="X190" s="11">
        <v>9</v>
      </c>
      <c r="Y190" s="11">
        <f t="shared" si="32"/>
        <v>9</v>
      </c>
      <c r="Z190" s="11">
        <v>10</v>
      </c>
      <c r="AA190" s="11">
        <f t="shared" si="34"/>
        <v>20</v>
      </c>
      <c r="AB190" s="11">
        <v>10</v>
      </c>
      <c r="AC190" s="11">
        <f t="shared" si="33"/>
        <v>20</v>
      </c>
      <c r="AD190" s="11">
        <f t="shared" si="35"/>
        <v>187</v>
      </c>
      <c r="AE190" s="11"/>
    </row>
    <row r="191" spans="1:31" s="22" customFormat="1" ht="40.799999999999997" x14ac:dyDescent="0.2">
      <c r="A191" s="16">
        <f>A187+1</f>
        <v>48</v>
      </c>
      <c r="B191" s="16" t="s">
        <v>7</v>
      </c>
      <c r="C191" s="17"/>
      <c r="D191" s="16" t="s">
        <v>219</v>
      </c>
      <c r="E191" s="16" t="s">
        <v>26</v>
      </c>
      <c r="F191" s="16" t="s">
        <v>102</v>
      </c>
      <c r="G191" s="18" t="s">
        <v>228</v>
      </c>
      <c r="H191" s="18" t="s">
        <v>227</v>
      </c>
      <c r="I191" s="19">
        <v>197852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>
        <f>AD192+AD193+AD194</f>
        <v>326</v>
      </c>
      <c r="AE191" s="16">
        <f t="shared" si="36"/>
        <v>108.66666666666667</v>
      </c>
    </row>
    <row r="192" spans="1:31" ht="13.2" x14ac:dyDescent="0.2">
      <c r="A192" s="35" t="s">
        <v>24</v>
      </c>
      <c r="B192" s="36"/>
      <c r="C192" s="36"/>
      <c r="D192" s="36"/>
      <c r="E192" s="36"/>
      <c r="F192" s="36"/>
      <c r="G192" s="36"/>
      <c r="H192" s="37"/>
      <c r="I192" s="12" t="s">
        <v>466</v>
      </c>
      <c r="J192" s="11">
        <v>5</v>
      </c>
      <c r="K192" s="11">
        <f t="shared" si="25"/>
        <v>15</v>
      </c>
      <c r="L192" s="2">
        <v>5</v>
      </c>
      <c r="M192" s="2">
        <f t="shared" si="26"/>
        <v>15</v>
      </c>
      <c r="N192" s="2">
        <v>5</v>
      </c>
      <c r="O192" s="2">
        <f t="shared" si="27"/>
        <v>5</v>
      </c>
      <c r="P192" s="2">
        <v>4</v>
      </c>
      <c r="Q192" s="2">
        <f t="shared" si="28"/>
        <v>8</v>
      </c>
      <c r="R192" s="2">
        <v>4</v>
      </c>
      <c r="S192" s="2">
        <f t="shared" si="29"/>
        <v>8</v>
      </c>
      <c r="T192" s="2">
        <v>4</v>
      </c>
      <c r="U192" s="2">
        <f t="shared" si="30"/>
        <v>8</v>
      </c>
      <c r="V192" s="2">
        <v>3</v>
      </c>
      <c r="W192" s="2">
        <f t="shared" si="31"/>
        <v>3</v>
      </c>
      <c r="X192" s="2">
        <v>3</v>
      </c>
      <c r="Y192" s="2">
        <f t="shared" si="32"/>
        <v>3</v>
      </c>
      <c r="Z192" s="2">
        <v>3</v>
      </c>
      <c r="AA192" s="2">
        <f t="shared" si="34"/>
        <v>6</v>
      </c>
      <c r="AB192" s="2">
        <v>0</v>
      </c>
      <c r="AC192" s="2">
        <f t="shared" si="33"/>
        <v>0</v>
      </c>
      <c r="AD192" s="2">
        <f t="shared" si="35"/>
        <v>71</v>
      </c>
      <c r="AE192" s="26"/>
    </row>
    <row r="193" spans="1:31" ht="13.2" x14ac:dyDescent="0.2">
      <c r="A193" s="38"/>
      <c r="B193" s="39"/>
      <c r="C193" s="39"/>
      <c r="D193" s="39"/>
      <c r="E193" s="39"/>
      <c r="F193" s="39"/>
      <c r="G193" s="39"/>
      <c r="H193" s="40"/>
      <c r="I193" s="12" t="s">
        <v>473</v>
      </c>
      <c r="J193" s="11">
        <v>7</v>
      </c>
      <c r="K193" s="11">
        <f t="shared" si="25"/>
        <v>21</v>
      </c>
      <c r="L193" s="2">
        <v>7</v>
      </c>
      <c r="M193" s="2">
        <f t="shared" si="26"/>
        <v>21</v>
      </c>
      <c r="N193" s="2">
        <v>7</v>
      </c>
      <c r="O193" s="2">
        <f t="shared" si="27"/>
        <v>7</v>
      </c>
      <c r="P193" s="2">
        <v>7</v>
      </c>
      <c r="Q193" s="2">
        <f t="shared" si="28"/>
        <v>14</v>
      </c>
      <c r="R193" s="2">
        <v>7</v>
      </c>
      <c r="S193" s="2">
        <f t="shared" si="29"/>
        <v>14</v>
      </c>
      <c r="T193" s="2">
        <v>6</v>
      </c>
      <c r="U193" s="2">
        <f t="shared" si="30"/>
        <v>12</v>
      </c>
      <c r="V193" s="2">
        <v>9</v>
      </c>
      <c r="W193" s="2">
        <f t="shared" si="31"/>
        <v>9</v>
      </c>
      <c r="X193" s="2">
        <v>5</v>
      </c>
      <c r="Y193" s="2">
        <f t="shared" si="32"/>
        <v>5</v>
      </c>
      <c r="Z193" s="2">
        <v>8</v>
      </c>
      <c r="AA193" s="2">
        <f t="shared" si="34"/>
        <v>16</v>
      </c>
      <c r="AB193" s="2">
        <v>5</v>
      </c>
      <c r="AC193" s="2">
        <f t="shared" si="33"/>
        <v>10</v>
      </c>
      <c r="AD193" s="2">
        <f t="shared" si="35"/>
        <v>129</v>
      </c>
      <c r="AE193" s="26"/>
    </row>
    <row r="194" spans="1:31" ht="13.2" x14ac:dyDescent="0.2">
      <c r="A194" s="41"/>
      <c r="B194" s="42"/>
      <c r="C194" s="42"/>
      <c r="D194" s="42"/>
      <c r="E194" s="42"/>
      <c r="F194" s="42"/>
      <c r="G194" s="42"/>
      <c r="H194" s="43"/>
      <c r="I194" s="12" t="s">
        <v>474</v>
      </c>
      <c r="J194" s="11">
        <v>8</v>
      </c>
      <c r="K194" s="11">
        <f t="shared" si="25"/>
        <v>24</v>
      </c>
      <c r="L194" s="2">
        <v>6</v>
      </c>
      <c r="M194" s="2">
        <f t="shared" si="26"/>
        <v>18</v>
      </c>
      <c r="N194" s="2">
        <v>7</v>
      </c>
      <c r="O194" s="2">
        <f t="shared" si="27"/>
        <v>7</v>
      </c>
      <c r="P194" s="2">
        <v>5</v>
      </c>
      <c r="Q194" s="2">
        <f t="shared" si="28"/>
        <v>10</v>
      </c>
      <c r="R194" s="2">
        <v>5</v>
      </c>
      <c r="S194" s="2">
        <f t="shared" si="29"/>
        <v>10</v>
      </c>
      <c r="T194" s="2">
        <v>7</v>
      </c>
      <c r="U194" s="2">
        <f t="shared" si="30"/>
        <v>14</v>
      </c>
      <c r="V194" s="2">
        <v>10</v>
      </c>
      <c r="W194" s="2">
        <f t="shared" si="31"/>
        <v>10</v>
      </c>
      <c r="X194" s="2">
        <v>7</v>
      </c>
      <c r="Y194" s="2">
        <f t="shared" si="32"/>
        <v>7</v>
      </c>
      <c r="Z194" s="2">
        <v>7</v>
      </c>
      <c r="AA194" s="2">
        <f t="shared" si="34"/>
        <v>14</v>
      </c>
      <c r="AB194" s="2">
        <v>6</v>
      </c>
      <c r="AC194" s="2">
        <f t="shared" si="33"/>
        <v>12</v>
      </c>
      <c r="AD194" s="2">
        <f t="shared" si="35"/>
        <v>126</v>
      </c>
      <c r="AE194" s="26"/>
    </row>
    <row r="195" spans="1:31" s="22" customFormat="1" ht="20.399999999999999" x14ac:dyDescent="0.2">
      <c r="A195" s="16">
        <f>A191+1</f>
        <v>49</v>
      </c>
      <c r="B195" s="16" t="s">
        <v>60</v>
      </c>
      <c r="C195" s="17"/>
      <c r="D195" s="16" t="s">
        <v>229</v>
      </c>
      <c r="E195" s="16" t="s">
        <v>165</v>
      </c>
      <c r="F195" s="16" t="s">
        <v>32</v>
      </c>
      <c r="G195" s="18" t="s">
        <v>231</v>
      </c>
      <c r="H195" s="16" t="s">
        <v>230</v>
      </c>
      <c r="I195" s="19">
        <v>200000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>
        <f>AD196+AD197+AD198</f>
        <v>367</v>
      </c>
      <c r="AE195" s="16">
        <f t="shared" si="36"/>
        <v>122.33333333333333</v>
      </c>
    </row>
    <row r="196" spans="1:31" ht="13.2" x14ac:dyDescent="0.2">
      <c r="A196" s="35" t="s">
        <v>24</v>
      </c>
      <c r="B196" s="36"/>
      <c r="C196" s="36"/>
      <c r="D196" s="36"/>
      <c r="E196" s="36"/>
      <c r="F196" s="36"/>
      <c r="G196" s="36"/>
      <c r="H196" s="37"/>
      <c r="I196" s="12" t="s">
        <v>466</v>
      </c>
      <c r="J196" s="11">
        <v>5</v>
      </c>
      <c r="K196" s="11">
        <f t="shared" ref="K196:K258" si="37">J196*3</f>
        <v>15</v>
      </c>
      <c r="L196" s="2">
        <v>5</v>
      </c>
      <c r="M196" s="2">
        <f t="shared" ref="M196:M258" si="38">L196*3</f>
        <v>15</v>
      </c>
      <c r="N196" s="2">
        <v>4</v>
      </c>
      <c r="O196" s="2">
        <f t="shared" ref="O196:O258" si="39">N196*1</f>
        <v>4</v>
      </c>
      <c r="P196" s="2">
        <v>5</v>
      </c>
      <c r="Q196" s="2">
        <f t="shared" ref="Q196:Q258" si="40">P196*2</f>
        <v>10</v>
      </c>
      <c r="R196" s="2">
        <v>5</v>
      </c>
      <c r="S196" s="2">
        <f t="shared" ref="S196:S258" si="41">R196*2</f>
        <v>10</v>
      </c>
      <c r="T196" s="2">
        <v>6</v>
      </c>
      <c r="U196" s="2">
        <f t="shared" ref="U196:U258" si="42">T196*2</f>
        <v>12</v>
      </c>
      <c r="V196" s="2">
        <v>5</v>
      </c>
      <c r="W196" s="2">
        <f t="shared" ref="W196:W258" si="43">V196*1</f>
        <v>5</v>
      </c>
      <c r="X196" s="2">
        <v>4</v>
      </c>
      <c r="Y196" s="2">
        <f t="shared" ref="Y196:Y258" si="44">X196*1</f>
        <v>4</v>
      </c>
      <c r="Z196" s="2">
        <v>5</v>
      </c>
      <c r="AA196" s="2">
        <f t="shared" ref="AA196:AA258" si="45">Z196*2</f>
        <v>10</v>
      </c>
      <c r="AB196" s="2">
        <v>0</v>
      </c>
      <c r="AC196" s="2">
        <f t="shared" ref="AC196:AC258" si="46">AB196*2</f>
        <v>0</v>
      </c>
      <c r="AD196" s="2">
        <f t="shared" si="35"/>
        <v>85</v>
      </c>
      <c r="AE196" s="26"/>
    </row>
    <row r="197" spans="1:31" ht="13.2" x14ac:dyDescent="0.2">
      <c r="A197" s="38"/>
      <c r="B197" s="39"/>
      <c r="C197" s="39"/>
      <c r="D197" s="39"/>
      <c r="E197" s="39"/>
      <c r="F197" s="39"/>
      <c r="G197" s="39"/>
      <c r="H197" s="40"/>
      <c r="I197" s="12" t="s">
        <v>473</v>
      </c>
      <c r="J197" s="11">
        <v>7</v>
      </c>
      <c r="K197" s="11">
        <f t="shared" si="37"/>
        <v>21</v>
      </c>
      <c r="L197" s="2">
        <v>6</v>
      </c>
      <c r="M197" s="2">
        <f t="shared" si="38"/>
        <v>18</v>
      </c>
      <c r="N197" s="2">
        <v>6</v>
      </c>
      <c r="O197" s="2">
        <f t="shared" si="39"/>
        <v>6</v>
      </c>
      <c r="P197" s="2">
        <v>5</v>
      </c>
      <c r="Q197" s="2">
        <f t="shared" si="40"/>
        <v>10</v>
      </c>
      <c r="R197" s="2">
        <v>5</v>
      </c>
      <c r="S197" s="2">
        <f t="shared" si="41"/>
        <v>10</v>
      </c>
      <c r="T197" s="2">
        <v>5</v>
      </c>
      <c r="U197" s="2">
        <f t="shared" si="42"/>
        <v>10</v>
      </c>
      <c r="V197" s="2">
        <v>5</v>
      </c>
      <c r="W197" s="2">
        <f t="shared" si="43"/>
        <v>5</v>
      </c>
      <c r="X197" s="2">
        <v>6</v>
      </c>
      <c r="Y197" s="2">
        <f t="shared" si="44"/>
        <v>6</v>
      </c>
      <c r="Z197" s="2">
        <v>6</v>
      </c>
      <c r="AA197" s="2">
        <f t="shared" si="45"/>
        <v>12</v>
      </c>
      <c r="AB197" s="2">
        <v>3</v>
      </c>
      <c r="AC197" s="2">
        <f t="shared" si="46"/>
        <v>6</v>
      </c>
      <c r="AD197" s="2">
        <f t="shared" ref="AD197:AD260" si="47">K197+M197+O197+Q197+S197+U197+W197+Y197+AA197+AC197</f>
        <v>104</v>
      </c>
      <c r="AE197" s="26"/>
    </row>
    <row r="198" spans="1:31" ht="13.2" x14ac:dyDescent="0.2">
      <c r="A198" s="41"/>
      <c r="B198" s="42"/>
      <c r="C198" s="42"/>
      <c r="D198" s="42"/>
      <c r="E198" s="42"/>
      <c r="F198" s="42"/>
      <c r="G198" s="42"/>
      <c r="H198" s="43"/>
      <c r="I198" s="12" t="s">
        <v>474</v>
      </c>
      <c r="J198" s="11">
        <v>10</v>
      </c>
      <c r="K198" s="11">
        <f t="shared" si="37"/>
        <v>30</v>
      </c>
      <c r="L198" s="2">
        <v>10</v>
      </c>
      <c r="M198" s="2">
        <f t="shared" si="38"/>
        <v>30</v>
      </c>
      <c r="N198" s="2">
        <v>8</v>
      </c>
      <c r="O198" s="2">
        <f t="shared" si="39"/>
        <v>8</v>
      </c>
      <c r="P198" s="2">
        <v>10</v>
      </c>
      <c r="Q198" s="2">
        <f t="shared" si="40"/>
        <v>20</v>
      </c>
      <c r="R198" s="2">
        <v>10</v>
      </c>
      <c r="S198" s="2">
        <f t="shared" si="41"/>
        <v>20</v>
      </c>
      <c r="T198" s="2">
        <v>9</v>
      </c>
      <c r="U198" s="2">
        <f t="shared" si="42"/>
        <v>18</v>
      </c>
      <c r="V198" s="2">
        <v>10</v>
      </c>
      <c r="W198" s="2">
        <f t="shared" si="43"/>
        <v>10</v>
      </c>
      <c r="X198" s="2">
        <v>8</v>
      </c>
      <c r="Y198" s="2">
        <f t="shared" si="44"/>
        <v>8</v>
      </c>
      <c r="Z198" s="2">
        <v>10</v>
      </c>
      <c r="AA198" s="2">
        <f t="shared" si="45"/>
        <v>20</v>
      </c>
      <c r="AB198" s="2">
        <v>7</v>
      </c>
      <c r="AC198" s="2">
        <f t="shared" si="46"/>
        <v>14</v>
      </c>
      <c r="AD198" s="2">
        <f t="shared" si="47"/>
        <v>178</v>
      </c>
      <c r="AE198" s="26"/>
    </row>
    <row r="199" spans="1:31" s="22" customFormat="1" ht="20.399999999999999" x14ac:dyDescent="0.2">
      <c r="A199" s="16">
        <f>A195+1</f>
        <v>50</v>
      </c>
      <c r="B199" s="16"/>
      <c r="C199" s="17" t="s">
        <v>184</v>
      </c>
      <c r="D199" s="16" t="s">
        <v>232</v>
      </c>
      <c r="E199" s="16" t="s">
        <v>233</v>
      </c>
      <c r="F199" s="16" t="s">
        <v>166</v>
      </c>
      <c r="G199" s="18" t="s">
        <v>215</v>
      </c>
      <c r="H199" s="18" t="s">
        <v>234</v>
      </c>
      <c r="I199" s="19">
        <v>146297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>
        <f>AD200+AD201+AD202</f>
        <v>436</v>
      </c>
      <c r="AE199" s="16">
        <f t="shared" ref="AE199:AE259" si="48">AD199/3</f>
        <v>145.33333333333334</v>
      </c>
    </row>
    <row r="200" spans="1:31" ht="13.2" x14ac:dyDescent="0.2">
      <c r="A200" s="35" t="s">
        <v>24</v>
      </c>
      <c r="B200" s="36"/>
      <c r="C200" s="36"/>
      <c r="D200" s="36"/>
      <c r="E200" s="36"/>
      <c r="F200" s="36"/>
      <c r="G200" s="36"/>
      <c r="H200" s="37"/>
      <c r="I200" s="12" t="s">
        <v>466</v>
      </c>
      <c r="J200" s="11">
        <v>7</v>
      </c>
      <c r="K200" s="11">
        <f t="shared" si="37"/>
        <v>21</v>
      </c>
      <c r="L200" s="2">
        <v>6</v>
      </c>
      <c r="M200" s="2">
        <f t="shared" si="38"/>
        <v>18</v>
      </c>
      <c r="N200" s="2">
        <v>7</v>
      </c>
      <c r="O200" s="2">
        <f t="shared" si="39"/>
        <v>7</v>
      </c>
      <c r="P200" s="2">
        <v>6</v>
      </c>
      <c r="Q200" s="2">
        <f t="shared" si="40"/>
        <v>12</v>
      </c>
      <c r="R200" s="2">
        <v>6</v>
      </c>
      <c r="S200" s="2">
        <f t="shared" si="41"/>
        <v>12</v>
      </c>
      <c r="T200" s="2">
        <v>6</v>
      </c>
      <c r="U200" s="2">
        <f t="shared" si="42"/>
        <v>12</v>
      </c>
      <c r="V200" s="2">
        <v>6</v>
      </c>
      <c r="W200" s="2">
        <f t="shared" si="43"/>
        <v>6</v>
      </c>
      <c r="X200" s="2">
        <v>6</v>
      </c>
      <c r="Y200" s="2">
        <f t="shared" si="44"/>
        <v>6</v>
      </c>
      <c r="Z200" s="2">
        <v>6</v>
      </c>
      <c r="AA200" s="2">
        <f t="shared" si="45"/>
        <v>12</v>
      </c>
      <c r="AB200" s="2">
        <v>6</v>
      </c>
      <c r="AC200" s="2">
        <f t="shared" si="46"/>
        <v>12</v>
      </c>
      <c r="AD200" s="2">
        <f t="shared" si="47"/>
        <v>118</v>
      </c>
      <c r="AE200" s="26"/>
    </row>
    <row r="201" spans="1:31" ht="13.2" x14ac:dyDescent="0.2">
      <c r="A201" s="38"/>
      <c r="B201" s="39"/>
      <c r="C201" s="39"/>
      <c r="D201" s="39"/>
      <c r="E201" s="39"/>
      <c r="F201" s="39"/>
      <c r="G201" s="39"/>
      <c r="H201" s="40"/>
      <c r="I201" s="12" t="s">
        <v>473</v>
      </c>
      <c r="J201" s="11">
        <v>10</v>
      </c>
      <c r="K201" s="11">
        <f t="shared" si="37"/>
        <v>30</v>
      </c>
      <c r="L201" s="2">
        <v>8</v>
      </c>
      <c r="M201" s="2">
        <f t="shared" si="38"/>
        <v>24</v>
      </c>
      <c r="N201" s="2">
        <v>7</v>
      </c>
      <c r="O201" s="2">
        <f t="shared" si="39"/>
        <v>7</v>
      </c>
      <c r="P201" s="2">
        <v>5</v>
      </c>
      <c r="Q201" s="2">
        <f t="shared" si="40"/>
        <v>10</v>
      </c>
      <c r="R201" s="2">
        <v>5</v>
      </c>
      <c r="S201" s="2">
        <f t="shared" si="41"/>
        <v>10</v>
      </c>
      <c r="T201" s="2">
        <v>7</v>
      </c>
      <c r="U201" s="2">
        <f t="shared" si="42"/>
        <v>14</v>
      </c>
      <c r="V201" s="2">
        <v>8</v>
      </c>
      <c r="W201" s="2">
        <f t="shared" si="43"/>
        <v>8</v>
      </c>
      <c r="X201" s="2">
        <v>9</v>
      </c>
      <c r="Y201" s="2">
        <f t="shared" si="44"/>
        <v>9</v>
      </c>
      <c r="Z201" s="2">
        <v>9</v>
      </c>
      <c r="AA201" s="2">
        <f t="shared" si="45"/>
        <v>18</v>
      </c>
      <c r="AB201" s="2">
        <v>9</v>
      </c>
      <c r="AC201" s="2">
        <f t="shared" si="46"/>
        <v>18</v>
      </c>
      <c r="AD201" s="2">
        <f t="shared" si="47"/>
        <v>148</v>
      </c>
      <c r="AE201" s="26"/>
    </row>
    <row r="202" spans="1:31" ht="13.2" x14ac:dyDescent="0.2">
      <c r="A202" s="41"/>
      <c r="B202" s="42"/>
      <c r="C202" s="42"/>
      <c r="D202" s="42"/>
      <c r="E202" s="42"/>
      <c r="F202" s="42"/>
      <c r="G202" s="42"/>
      <c r="H202" s="43"/>
      <c r="I202" s="12" t="s">
        <v>474</v>
      </c>
      <c r="J202" s="11">
        <v>10</v>
      </c>
      <c r="K202" s="11">
        <f t="shared" si="37"/>
        <v>30</v>
      </c>
      <c r="L202" s="2">
        <v>10</v>
      </c>
      <c r="M202" s="2">
        <f t="shared" si="38"/>
        <v>30</v>
      </c>
      <c r="N202" s="2">
        <v>8</v>
      </c>
      <c r="O202" s="2">
        <f t="shared" si="39"/>
        <v>8</v>
      </c>
      <c r="P202" s="2">
        <v>10</v>
      </c>
      <c r="Q202" s="2">
        <f t="shared" si="40"/>
        <v>20</v>
      </c>
      <c r="R202" s="2">
        <v>9</v>
      </c>
      <c r="S202" s="2">
        <f t="shared" si="41"/>
        <v>18</v>
      </c>
      <c r="T202" s="2">
        <v>8</v>
      </c>
      <c r="U202" s="2">
        <f t="shared" si="42"/>
        <v>16</v>
      </c>
      <c r="V202" s="2">
        <v>10</v>
      </c>
      <c r="W202" s="2">
        <f t="shared" si="43"/>
        <v>10</v>
      </c>
      <c r="X202" s="2">
        <v>8</v>
      </c>
      <c r="Y202" s="2">
        <f t="shared" si="44"/>
        <v>8</v>
      </c>
      <c r="Z202" s="2">
        <v>10</v>
      </c>
      <c r="AA202" s="2">
        <f t="shared" si="45"/>
        <v>20</v>
      </c>
      <c r="AB202" s="2">
        <v>5</v>
      </c>
      <c r="AC202" s="2">
        <f t="shared" si="46"/>
        <v>10</v>
      </c>
      <c r="AD202" s="2">
        <f t="shared" si="47"/>
        <v>170</v>
      </c>
      <c r="AE202" s="26"/>
    </row>
    <row r="203" spans="1:31" s="22" customFormat="1" ht="30.6" x14ac:dyDescent="0.2">
      <c r="A203" s="16">
        <f>A199+1</f>
        <v>51</v>
      </c>
      <c r="B203" s="16" t="s">
        <v>129</v>
      </c>
      <c r="C203" s="17"/>
      <c r="D203" s="16" t="s">
        <v>235</v>
      </c>
      <c r="E203" s="16" t="s">
        <v>220</v>
      </c>
      <c r="F203" s="16" t="s">
        <v>32</v>
      </c>
      <c r="G203" s="18" t="s">
        <v>209</v>
      </c>
      <c r="H203" s="18" t="s">
        <v>236</v>
      </c>
      <c r="I203" s="19">
        <v>159000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>
        <f>AD204+AD205+AD206</f>
        <v>394</v>
      </c>
      <c r="AE203" s="16">
        <f t="shared" si="48"/>
        <v>131.33333333333334</v>
      </c>
    </row>
    <row r="204" spans="1:31" ht="13.2" x14ac:dyDescent="0.2">
      <c r="A204" s="35" t="s">
        <v>24</v>
      </c>
      <c r="B204" s="36"/>
      <c r="C204" s="36"/>
      <c r="D204" s="36"/>
      <c r="E204" s="36"/>
      <c r="F204" s="36"/>
      <c r="G204" s="36"/>
      <c r="H204" s="37"/>
      <c r="I204" s="12" t="s">
        <v>466</v>
      </c>
      <c r="J204" s="11">
        <v>5</v>
      </c>
      <c r="K204" s="11">
        <f t="shared" si="37"/>
        <v>15</v>
      </c>
      <c r="L204" s="2">
        <v>5</v>
      </c>
      <c r="M204" s="2">
        <f t="shared" si="38"/>
        <v>15</v>
      </c>
      <c r="N204" s="2">
        <v>5</v>
      </c>
      <c r="O204" s="2">
        <f t="shared" si="39"/>
        <v>5</v>
      </c>
      <c r="P204" s="2">
        <v>6</v>
      </c>
      <c r="Q204" s="2">
        <f t="shared" si="40"/>
        <v>12</v>
      </c>
      <c r="R204" s="2">
        <v>6</v>
      </c>
      <c r="S204" s="2">
        <f t="shared" si="41"/>
        <v>12</v>
      </c>
      <c r="T204" s="2">
        <v>5</v>
      </c>
      <c r="U204" s="2">
        <f t="shared" si="42"/>
        <v>10</v>
      </c>
      <c r="V204" s="2">
        <v>4</v>
      </c>
      <c r="W204" s="2">
        <f t="shared" si="43"/>
        <v>4</v>
      </c>
      <c r="X204" s="2">
        <v>4</v>
      </c>
      <c r="Y204" s="2">
        <f t="shared" si="44"/>
        <v>4</v>
      </c>
      <c r="Z204" s="2">
        <v>6</v>
      </c>
      <c r="AA204" s="2">
        <f t="shared" si="45"/>
        <v>12</v>
      </c>
      <c r="AB204" s="2">
        <v>0</v>
      </c>
      <c r="AC204" s="2">
        <f t="shared" si="46"/>
        <v>0</v>
      </c>
      <c r="AD204" s="2">
        <f t="shared" si="47"/>
        <v>89</v>
      </c>
      <c r="AE204" s="26"/>
    </row>
    <row r="205" spans="1:31" ht="13.2" x14ac:dyDescent="0.2">
      <c r="A205" s="38"/>
      <c r="B205" s="39"/>
      <c r="C205" s="39"/>
      <c r="D205" s="39"/>
      <c r="E205" s="39"/>
      <c r="F205" s="39"/>
      <c r="G205" s="39"/>
      <c r="H205" s="40"/>
      <c r="I205" s="12" t="s">
        <v>473</v>
      </c>
      <c r="J205" s="11">
        <v>6</v>
      </c>
      <c r="K205" s="11">
        <f t="shared" si="37"/>
        <v>18</v>
      </c>
      <c r="L205" s="2">
        <v>7</v>
      </c>
      <c r="M205" s="2">
        <f t="shared" si="38"/>
        <v>21</v>
      </c>
      <c r="N205" s="2">
        <v>7</v>
      </c>
      <c r="O205" s="2">
        <f t="shared" si="39"/>
        <v>7</v>
      </c>
      <c r="P205" s="2">
        <v>6</v>
      </c>
      <c r="Q205" s="2">
        <f t="shared" si="40"/>
        <v>12</v>
      </c>
      <c r="R205" s="2">
        <v>6</v>
      </c>
      <c r="S205" s="2">
        <f t="shared" si="41"/>
        <v>12</v>
      </c>
      <c r="T205" s="2">
        <v>6</v>
      </c>
      <c r="U205" s="2">
        <f t="shared" si="42"/>
        <v>12</v>
      </c>
      <c r="V205" s="2">
        <v>7</v>
      </c>
      <c r="W205" s="2">
        <f t="shared" si="43"/>
        <v>7</v>
      </c>
      <c r="X205" s="2">
        <v>8</v>
      </c>
      <c r="Y205" s="2">
        <f t="shared" si="44"/>
        <v>8</v>
      </c>
      <c r="Z205" s="2">
        <v>7</v>
      </c>
      <c r="AA205" s="2">
        <f t="shared" si="45"/>
        <v>14</v>
      </c>
      <c r="AB205" s="2">
        <v>7</v>
      </c>
      <c r="AC205" s="2">
        <f t="shared" si="46"/>
        <v>14</v>
      </c>
      <c r="AD205" s="2">
        <f t="shared" si="47"/>
        <v>125</v>
      </c>
      <c r="AE205" s="26"/>
    </row>
    <row r="206" spans="1:31" ht="13.2" x14ac:dyDescent="0.2">
      <c r="A206" s="41"/>
      <c r="B206" s="42"/>
      <c r="C206" s="42"/>
      <c r="D206" s="42"/>
      <c r="E206" s="42"/>
      <c r="F206" s="42"/>
      <c r="G206" s="42"/>
      <c r="H206" s="43"/>
      <c r="I206" s="12" t="s">
        <v>474</v>
      </c>
      <c r="J206" s="11">
        <v>10</v>
      </c>
      <c r="K206" s="11">
        <f t="shared" si="37"/>
        <v>30</v>
      </c>
      <c r="L206" s="2">
        <v>10</v>
      </c>
      <c r="M206" s="2">
        <f t="shared" si="38"/>
        <v>30</v>
      </c>
      <c r="N206" s="2">
        <v>8</v>
      </c>
      <c r="O206" s="2">
        <f t="shared" si="39"/>
        <v>8</v>
      </c>
      <c r="P206" s="2">
        <v>10</v>
      </c>
      <c r="Q206" s="2">
        <f t="shared" si="40"/>
        <v>20</v>
      </c>
      <c r="R206" s="2">
        <v>9</v>
      </c>
      <c r="S206" s="2">
        <f t="shared" si="41"/>
        <v>18</v>
      </c>
      <c r="T206" s="2">
        <v>8</v>
      </c>
      <c r="U206" s="2">
        <f t="shared" si="42"/>
        <v>16</v>
      </c>
      <c r="V206" s="2">
        <v>10</v>
      </c>
      <c r="W206" s="2">
        <f t="shared" si="43"/>
        <v>10</v>
      </c>
      <c r="X206" s="2">
        <v>10</v>
      </c>
      <c r="Y206" s="2">
        <f t="shared" si="44"/>
        <v>10</v>
      </c>
      <c r="Z206" s="2">
        <v>10</v>
      </c>
      <c r="AA206" s="2">
        <f t="shared" si="45"/>
        <v>20</v>
      </c>
      <c r="AB206" s="2">
        <v>9</v>
      </c>
      <c r="AC206" s="2">
        <f t="shared" si="46"/>
        <v>18</v>
      </c>
      <c r="AD206" s="2">
        <f t="shared" si="47"/>
        <v>180</v>
      </c>
      <c r="AE206" s="26"/>
    </row>
    <row r="207" spans="1:31" s="22" customFormat="1" ht="20.399999999999999" x14ac:dyDescent="0.2">
      <c r="A207" s="16">
        <f>A203+1</f>
        <v>52</v>
      </c>
      <c r="B207" s="16"/>
      <c r="C207" s="17" t="s">
        <v>184</v>
      </c>
      <c r="D207" s="16" t="s">
        <v>237</v>
      </c>
      <c r="E207" s="16" t="s">
        <v>65</v>
      </c>
      <c r="F207" s="16" t="s">
        <v>102</v>
      </c>
      <c r="G207" s="18" t="s">
        <v>98</v>
      </c>
      <c r="H207" s="18" t="s">
        <v>238</v>
      </c>
      <c r="I207" s="19">
        <v>200000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>
        <f>AD208+AD209+AD210</f>
        <v>411</v>
      </c>
      <c r="AE207" s="16">
        <f t="shared" si="48"/>
        <v>137</v>
      </c>
    </row>
    <row r="208" spans="1:31" ht="13.2" x14ac:dyDescent="0.2">
      <c r="A208" s="35" t="s">
        <v>24</v>
      </c>
      <c r="B208" s="36"/>
      <c r="C208" s="36"/>
      <c r="D208" s="36"/>
      <c r="E208" s="36"/>
      <c r="F208" s="36"/>
      <c r="G208" s="36"/>
      <c r="H208" s="37"/>
      <c r="I208" s="12" t="s">
        <v>466</v>
      </c>
      <c r="J208" s="11">
        <v>6</v>
      </c>
      <c r="K208" s="11">
        <f t="shared" si="37"/>
        <v>18</v>
      </c>
      <c r="L208" s="2">
        <v>6</v>
      </c>
      <c r="M208" s="2">
        <f t="shared" si="38"/>
        <v>18</v>
      </c>
      <c r="N208" s="2">
        <v>7</v>
      </c>
      <c r="O208" s="2">
        <f t="shared" si="39"/>
        <v>7</v>
      </c>
      <c r="P208" s="2">
        <v>7</v>
      </c>
      <c r="Q208" s="2">
        <f t="shared" si="40"/>
        <v>14</v>
      </c>
      <c r="R208" s="2">
        <v>7</v>
      </c>
      <c r="S208" s="2">
        <f t="shared" si="41"/>
        <v>14</v>
      </c>
      <c r="T208" s="2">
        <v>6</v>
      </c>
      <c r="U208" s="2">
        <f t="shared" si="42"/>
        <v>12</v>
      </c>
      <c r="V208" s="2">
        <v>5</v>
      </c>
      <c r="W208" s="2">
        <f t="shared" si="43"/>
        <v>5</v>
      </c>
      <c r="X208" s="2">
        <v>5</v>
      </c>
      <c r="Y208" s="2">
        <f t="shared" si="44"/>
        <v>5</v>
      </c>
      <c r="Z208" s="2">
        <v>6</v>
      </c>
      <c r="AA208" s="2">
        <f t="shared" si="45"/>
        <v>12</v>
      </c>
      <c r="AB208" s="2">
        <v>6</v>
      </c>
      <c r="AC208" s="2">
        <f t="shared" si="46"/>
        <v>12</v>
      </c>
      <c r="AD208" s="2">
        <f t="shared" si="47"/>
        <v>117</v>
      </c>
      <c r="AE208" s="26"/>
    </row>
    <row r="209" spans="1:31" ht="13.2" x14ac:dyDescent="0.2">
      <c r="A209" s="38"/>
      <c r="B209" s="39"/>
      <c r="C209" s="39"/>
      <c r="D209" s="39"/>
      <c r="E209" s="39"/>
      <c r="F209" s="39"/>
      <c r="G209" s="39"/>
      <c r="H209" s="40"/>
      <c r="I209" s="12" t="s">
        <v>473</v>
      </c>
      <c r="J209" s="11">
        <v>6</v>
      </c>
      <c r="K209" s="11">
        <f t="shared" si="37"/>
        <v>18</v>
      </c>
      <c r="L209" s="2">
        <v>6</v>
      </c>
      <c r="M209" s="2">
        <f t="shared" si="38"/>
        <v>18</v>
      </c>
      <c r="N209" s="2">
        <v>7</v>
      </c>
      <c r="O209" s="2">
        <f t="shared" si="39"/>
        <v>7</v>
      </c>
      <c r="P209" s="2">
        <v>6</v>
      </c>
      <c r="Q209" s="2">
        <f t="shared" si="40"/>
        <v>12</v>
      </c>
      <c r="R209" s="2">
        <v>6</v>
      </c>
      <c r="S209" s="2">
        <f t="shared" si="41"/>
        <v>12</v>
      </c>
      <c r="T209" s="2">
        <v>5</v>
      </c>
      <c r="U209" s="2">
        <f t="shared" si="42"/>
        <v>10</v>
      </c>
      <c r="V209" s="2">
        <v>7</v>
      </c>
      <c r="W209" s="2">
        <f t="shared" si="43"/>
        <v>7</v>
      </c>
      <c r="X209" s="2">
        <v>9</v>
      </c>
      <c r="Y209" s="2">
        <f t="shared" si="44"/>
        <v>9</v>
      </c>
      <c r="Z209" s="2">
        <v>9</v>
      </c>
      <c r="AA209" s="2">
        <f t="shared" si="45"/>
        <v>18</v>
      </c>
      <c r="AB209" s="2">
        <v>9</v>
      </c>
      <c r="AC209" s="2">
        <f t="shared" si="46"/>
        <v>18</v>
      </c>
      <c r="AD209" s="2">
        <f t="shared" si="47"/>
        <v>129</v>
      </c>
      <c r="AE209" s="26"/>
    </row>
    <row r="210" spans="1:31" ht="13.2" x14ac:dyDescent="0.2">
      <c r="A210" s="41"/>
      <c r="B210" s="42"/>
      <c r="C210" s="42"/>
      <c r="D210" s="42"/>
      <c r="E210" s="42"/>
      <c r="F210" s="42"/>
      <c r="G210" s="42"/>
      <c r="H210" s="43"/>
      <c r="I210" s="12" t="s">
        <v>474</v>
      </c>
      <c r="J210" s="11">
        <v>8</v>
      </c>
      <c r="K210" s="11">
        <f t="shared" si="37"/>
        <v>24</v>
      </c>
      <c r="L210" s="2">
        <v>8</v>
      </c>
      <c r="M210" s="2">
        <f t="shared" si="38"/>
        <v>24</v>
      </c>
      <c r="N210" s="2">
        <v>10</v>
      </c>
      <c r="O210" s="2">
        <f t="shared" si="39"/>
        <v>10</v>
      </c>
      <c r="P210" s="2">
        <v>9</v>
      </c>
      <c r="Q210" s="2">
        <f t="shared" si="40"/>
        <v>18</v>
      </c>
      <c r="R210" s="2">
        <v>9</v>
      </c>
      <c r="S210" s="2">
        <f t="shared" si="41"/>
        <v>18</v>
      </c>
      <c r="T210" s="2">
        <v>10</v>
      </c>
      <c r="U210" s="2">
        <f t="shared" si="42"/>
        <v>20</v>
      </c>
      <c r="V210" s="2">
        <v>10</v>
      </c>
      <c r="W210" s="2">
        <f t="shared" si="43"/>
        <v>10</v>
      </c>
      <c r="X210" s="2">
        <v>9</v>
      </c>
      <c r="Y210" s="2">
        <f t="shared" si="44"/>
        <v>9</v>
      </c>
      <c r="Z210" s="2">
        <v>9</v>
      </c>
      <c r="AA210" s="2">
        <f t="shared" si="45"/>
        <v>18</v>
      </c>
      <c r="AB210" s="2">
        <v>7</v>
      </c>
      <c r="AC210" s="2">
        <f t="shared" si="46"/>
        <v>14</v>
      </c>
      <c r="AD210" s="2">
        <f t="shared" si="47"/>
        <v>165</v>
      </c>
      <c r="AE210" s="26"/>
    </row>
    <row r="211" spans="1:31" s="22" customFormat="1" ht="20.399999999999999" x14ac:dyDescent="0.2">
      <c r="A211" s="16">
        <f>A207+1</f>
        <v>53</v>
      </c>
      <c r="B211" s="16" t="s">
        <v>8</v>
      </c>
      <c r="C211" s="17"/>
      <c r="D211" s="16" t="s">
        <v>239</v>
      </c>
      <c r="E211" s="16" t="s">
        <v>240</v>
      </c>
      <c r="F211" s="16" t="s">
        <v>241</v>
      </c>
      <c r="G211" s="18" t="s">
        <v>243</v>
      </c>
      <c r="H211" s="18" t="s">
        <v>242</v>
      </c>
      <c r="I211" s="19">
        <v>198000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>
        <f>AD212+AD213+AD214</f>
        <v>361</v>
      </c>
      <c r="AE211" s="16">
        <f t="shared" si="48"/>
        <v>120.33333333333333</v>
      </c>
    </row>
    <row r="212" spans="1:31" ht="13.2" x14ac:dyDescent="0.2">
      <c r="A212" s="35" t="s">
        <v>24</v>
      </c>
      <c r="B212" s="36"/>
      <c r="C212" s="36"/>
      <c r="D212" s="36"/>
      <c r="E212" s="36"/>
      <c r="F212" s="36"/>
      <c r="G212" s="36"/>
      <c r="H212" s="37"/>
      <c r="I212" s="12" t="s">
        <v>466</v>
      </c>
      <c r="J212" s="11">
        <v>6</v>
      </c>
      <c r="K212" s="11">
        <f t="shared" si="37"/>
        <v>18</v>
      </c>
      <c r="L212" s="2">
        <v>4</v>
      </c>
      <c r="M212" s="2">
        <f t="shared" si="38"/>
        <v>12</v>
      </c>
      <c r="N212" s="2">
        <v>5</v>
      </c>
      <c r="O212" s="2">
        <f t="shared" si="39"/>
        <v>5</v>
      </c>
      <c r="P212" s="2">
        <v>5</v>
      </c>
      <c r="Q212" s="2">
        <f t="shared" si="40"/>
        <v>10</v>
      </c>
      <c r="R212" s="2">
        <v>5</v>
      </c>
      <c r="S212" s="2">
        <f t="shared" si="41"/>
        <v>10</v>
      </c>
      <c r="T212" s="2">
        <v>5</v>
      </c>
      <c r="U212" s="2">
        <f t="shared" si="42"/>
        <v>10</v>
      </c>
      <c r="V212" s="2">
        <v>5</v>
      </c>
      <c r="W212" s="2">
        <f t="shared" si="43"/>
        <v>5</v>
      </c>
      <c r="X212" s="2">
        <v>4</v>
      </c>
      <c r="Y212" s="2">
        <f t="shared" si="44"/>
        <v>4</v>
      </c>
      <c r="Z212" s="2">
        <v>4</v>
      </c>
      <c r="AA212" s="2">
        <f t="shared" si="45"/>
        <v>8</v>
      </c>
      <c r="AB212" s="2">
        <v>0</v>
      </c>
      <c r="AC212" s="2">
        <f t="shared" si="46"/>
        <v>0</v>
      </c>
      <c r="AD212" s="2">
        <f t="shared" si="47"/>
        <v>82</v>
      </c>
      <c r="AE212" s="26"/>
    </row>
    <row r="213" spans="1:31" ht="13.2" x14ac:dyDescent="0.2">
      <c r="A213" s="38"/>
      <c r="B213" s="39"/>
      <c r="C213" s="39"/>
      <c r="D213" s="39"/>
      <c r="E213" s="39"/>
      <c r="F213" s="39"/>
      <c r="G213" s="39"/>
      <c r="H213" s="40"/>
      <c r="I213" s="12" t="s">
        <v>473</v>
      </c>
      <c r="J213" s="11">
        <v>5</v>
      </c>
      <c r="K213" s="11">
        <f t="shared" si="37"/>
        <v>15</v>
      </c>
      <c r="L213" s="2">
        <v>5</v>
      </c>
      <c r="M213" s="2">
        <f t="shared" si="38"/>
        <v>15</v>
      </c>
      <c r="N213" s="2">
        <v>7</v>
      </c>
      <c r="O213" s="2">
        <f t="shared" si="39"/>
        <v>7</v>
      </c>
      <c r="P213" s="2">
        <v>5</v>
      </c>
      <c r="Q213" s="2">
        <f t="shared" si="40"/>
        <v>10</v>
      </c>
      <c r="R213" s="2">
        <v>5</v>
      </c>
      <c r="S213" s="2">
        <f t="shared" si="41"/>
        <v>10</v>
      </c>
      <c r="T213" s="2">
        <v>5</v>
      </c>
      <c r="U213" s="2">
        <f t="shared" si="42"/>
        <v>10</v>
      </c>
      <c r="V213" s="2">
        <v>6</v>
      </c>
      <c r="W213" s="2">
        <f t="shared" si="43"/>
        <v>6</v>
      </c>
      <c r="X213" s="2">
        <v>8</v>
      </c>
      <c r="Y213" s="2">
        <f t="shared" si="44"/>
        <v>8</v>
      </c>
      <c r="Z213" s="2">
        <v>8</v>
      </c>
      <c r="AA213" s="2">
        <f t="shared" si="45"/>
        <v>16</v>
      </c>
      <c r="AB213" s="2">
        <v>8</v>
      </c>
      <c r="AC213" s="2">
        <f t="shared" si="46"/>
        <v>16</v>
      </c>
      <c r="AD213" s="2">
        <f t="shared" si="47"/>
        <v>113</v>
      </c>
      <c r="AE213" s="26"/>
    </row>
    <row r="214" spans="1:31" ht="13.2" x14ac:dyDescent="0.2">
      <c r="A214" s="41"/>
      <c r="B214" s="42"/>
      <c r="C214" s="42"/>
      <c r="D214" s="42"/>
      <c r="E214" s="42"/>
      <c r="F214" s="42"/>
      <c r="G214" s="42"/>
      <c r="H214" s="43"/>
      <c r="I214" s="12" t="s">
        <v>474</v>
      </c>
      <c r="J214" s="11">
        <v>8</v>
      </c>
      <c r="K214" s="11">
        <f t="shared" si="37"/>
        <v>24</v>
      </c>
      <c r="L214" s="2">
        <v>9</v>
      </c>
      <c r="M214" s="2">
        <f t="shared" si="38"/>
        <v>27</v>
      </c>
      <c r="N214" s="2">
        <v>10</v>
      </c>
      <c r="O214" s="2">
        <f t="shared" si="39"/>
        <v>10</v>
      </c>
      <c r="P214" s="2">
        <v>10</v>
      </c>
      <c r="Q214" s="2">
        <f t="shared" si="40"/>
        <v>20</v>
      </c>
      <c r="R214" s="2">
        <v>10</v>
      </c>
      <c r="S214" s="2">
        <f t="shared" si="41"/>
        <v>20</v>
      </c>
      <c r="T214" s="2">
        <v>7</v>
      </c>
      <c r="U214" s="2">
        <f t="shared" si="42"/>
        <v>14</v>
      </c>
      <c r="V214" s="2">
        <v>9</v>
      </c>
      <c r="W214" s="2">
        <f t="shared" si="43"/>
        <v>9</v>
      </c>
      <c r="X214" s="2">
        <v>10</v>
      </c>
      <c r="Y214" s="2">
        <f t="shared" si="44"/>
        <v>10</v>
      </c>
      <c r="Z214" s="2">
        <v>8</v>
      </c>
      <c r="AA214" s="2">
        <f t="shared" si="45"/>
        <v>16</v>
      </c>
      <c r="AB214" s="2">
        <v>8</v>
      </c>
      <c r="AC214" s="2">
        <f t="shared" si="46"/>
        <v>16</v>
      </c>
      <c r="AD214" s="2">
        <f t="shared" si="47"/>
        <v>166</v>
      </c>
      <c r="AE214" s="26"/>
    </row>
    <row r="215" spans="1:31" s="22" customFormat="1" ht="20.399999999999999" x14ac:dyDescent="0.2">
      <c r="A215" s="16">
        <f>A211+1</f>
        <v>54</v>
      </c>
      <c r="B215" s="16"/>
      <c r="C215" s="17" t="s">
        <v>139</v>
      </c>
      <c r="D215" s="16" t="s">
        <v>244</v>
      </c>
      <c r="E215" s="16" t="s">
        <v>245</v>
      </c>
      <c r="F215" s="16" t="s">
        <v>246</v>
      </c>
      <c r="G215" s="18" t="s">
        <v>248</v>
      </c>
      <c r="H215" s="18" t="s">
        <v>247</v>
      </c>
      <c r="I215" s="19">
        <v>199500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>
        <f>AD216+AD218+AD217</f>
        <v>402</v>
      </c>
      <c r="AE215" s="16">
        <f t="shared" si="48"/>
        <v>134</v>
      </c>
    </row>
    <row r="216" spans="1:31" ht="13.2" x14ac:dyDescent="0.2">
      <c r="A216" s="35" t="s">
        <v>24</v>
      </c>
      <c r="B216" s="36"/>
      <c r="C216" s="36"/>
      <c r="D216" s="36"/>
      <c r="E216" s="36"/>
      <c r="F216" s="36"/>
      <c r="G216" s="36"/>
      <c r="H216" s="37"/>
      <c r="I216" s="12" t="s">
        <v>466</v>
      </c>
      <c r="J216" s="11">
        <v>6</v>
      </c>
      <c r="K216" s="11">
        <f t="shared" si="37"/>
        <v>18</v>
      </c>
      <c r="L216" s="2">
        <v>6</v>
      </c>
      <c r="M216" s="2">
        <f t="shared" si="38"/>
        <v>18</v>
      </c>
      <c r="N216" s="2">
        <v>4</v>
      </c>
      <c r="O216" s="2">
        <f t="shared" si="39"/>
        <v>4</v>
      </c>
      <c r="P216" s="2">
        <v>6</v>
      </c>
      <c r="Q216" s="2">
        <f t="shared" si="40"/>
        <v>12</v>
      </c>
      <c r="R216" s="2">
        <v>6</v>
      </c>
      <c r="S216" s="2">
        <f t="shared" si="41"/>
        <v>12</v>
      </c>
      <c r="T216" s="2">
        <v>5</v>
      </c>
      <c r="U216" s="2">
        <f t="shared" si="42"/>
        <v>10</v>
      </c>
      <c r="V216" s="2">
        <v>6</v>
      </c>
      <c r="W216" s="2">
        <f t="shared" si="43"/>
        <v>6</v>
      </c>
      <c r="X216" s="2">
        <v>4</v>
      </c>
      <c r="Y216" s="2">
        <f t="shared" si="44"/>
        <v>4</v>
      </c>
      <c r="Z216" s="2">
        <v>6</v>
      </c>
      <c r="AA216" s="2">
        <f t="shared" si="45"/>
        <v>12</v>
      </c>
      <c r="AB216" s="2">
        <v>6</v>
      </c>
      <c r="AC216" s="2">
        <f t="shared" si="46"/>
        <v>12</v>
      </c>
      <c r="AD216" s="2">
        <f t="shared" si="47"/>
        <v>108</v>
      </c>
      <c r="AE216" s="26"/>
    </row>
    <row r="217" spans="1:31" ht="13.2" x14ac:dyDescent="0.2">
      <c r="A217" s="38"/>
      <c r="B217" s="39"/>
      <c r="C217" s="39"/>
      <c r="D217" s="39"/>
      <c r="E217" s="39"/>
      <c r="F217" s="39"/>
      <c r="G217" s="39"/>
      <c r="H217" s="40"/>
      <c r="I217" s="12" t="s">
        <v>473</v>
      </c>
      <c r="J217" s="11">
        <v>6</v>
      </c>
      <c r="K217" s="11">
        <f t="shared" si="37"/>
        <v>18</v>
      </c>
      <c r="L217" s="2">
        <v>7</v>
      </c>
      <c r="M217" s="2">
        <f t="shared" si="38"/>
        <v>21</v>
      </c>
      <c r="N217" s="2">
        <v>7</v>
      </c>
      <c r="O217" s="2">
        <f t="shared" si="39"/>
        <v>7</v>
      </c>
      <c r="P217" s="2">
        <v>5</v>
      </c>
      <c r="Q217" s="2">
        <f t="shared" si="40"/>
        <v>10</v>
      </c>
      <c r="R217" s="2">
        <v>6</v>
      </c>
      <c r="S217" s="2">
        <f t="shared" si="41"/>
        <v>12</v>
      </c>
      <c r="T217" s="2">
        <v>5</v>
      </c>
      <c r="U217" s="2">
        <f t="shared" si="42"/>
        <v>10</v>
      </c>
      <c r="V217" s="2">
        <v>7</v>
      </c>
      <c r="W217" s="2">
        <f t="shared" si="43"/>
        <v>7</v>
      </c>
      <c r="X217" s="2">
        <v>9</v>
      </c>
      <c r="Y217" s="2">
        <f t="shared" si="44"/>
        <v>9</v>
      </c>
      <c r="Z217" s="2">
        <v>9</v>
      </c>
      <c r="AA217" s="2">
        <f t="shared" si="45"/>
        <v>18</v>
      </c>
      <c r="AB217" s="2">
        <v>9</v>
      </c>
      <c r="AC217" s="2">
        <f t="shared" si="46"/>
        <v>18</v>
      </c>
      <c r="AD217" s="2">
        <f t="shared" si="47"/>
        <v>130</v>
      </c>
      <c r="AE217" s="26"/>
    </row>
    <row r="218" spans="1:31" ht="13.2" x14ac:dyDescent="0.2">
      <c r="A218" s="41"/>
      <c r="B218" s="42"/>
      <c r="C218" s="42"/>
      <c r="D218" s="42"/>
      <c r="E218" s="42"/>
      <c r="F218" s="42"/>
      <c r="G218" s="42"/>
      <c r="H218" s="43"/>
      <c r="I218" s="12" t="s">
        <v>474</v>
      </c>
      <c r="J218" s="11">
        <v>8</v>
      </c>
      <c r="K218" s="11">
        <f t="shared" si="37"/>
        <v>24</v>
      </c>
      <c r="L218" s="2">
        <v>9</v>
      </c>
      <c r="M218" s="2">
        <f t="shared" si="38"/>
        <v>27</v>
      </c>
      <c r="N218" s="2">
        <v>8</v>
      </c>
      <c r="O218" s="2">
        <f t="shared" si="39"/>
        <v>8</v>
      </c>
      <c r="P218" s="2">
        <v>10</v>
      </c>
      <c r="Q218" s="2">
        <f t="shared" si="40"/>
        <v>20</v>
      </c>
      <c r="R218" s="2">
        <v>10</v>
      </c>
      <c r="S218" s="2">
        <f t="shared" si="41"/>
        <v>20</v>
      </c>
      <c r="T218" s="2">
        <v>8</v>
      </c>
      <c r="U218" s="2">
        <f t="shared" si="42"/>
        <v>16</v>
      </c>
      <c r="V218" s="2">
        <v>10</v>
      </c>
      <c r="W218" s="2">
        <f t="shared" si="43"/>
        <v>10</v>
      </c>
      <c r="X218" s="2">
        <v>7</v>
      </c>
      <c r="Y218" s="2">
        <f t="shared" si="44"/>
        <v>7</v>
      </c>
      <c r="Z218" s="2">
        <v>9</v>
      </c>
      <c r="AA218" s="2">
        <f t="shared" si="45"/>
        <v>18</v>
      </c>
      <c r="AB218" s="2">
        <v>7</v>
      </c>
      <c r="AC218" s="2">
        <f t="shared" si="46"/>
        <v>14</v>
      </c>
      <c r="AD218" s="2">
        <f t="shared" si="47"/>
        <v>164</v>
      </c>
      <c r="AE218" s="26"/>
    </row>
    <row r="219" spans="1:31" s="22" customFormat="1" ht="20.399999999999999" x14ac:dyDescent="0.2">
      <c r="A219" s="16">
        <f>A215+1</f>
        <v>55</v>
      </c>
      <c r="B219" s="16" t="s">
        <v>69</v>
      </c>
      <c r="C219" s="17"/>
      <c r="D219" s="16" t="s">
        <v>249</v>
      </c>
      <c r="E219" s="16" t="s">
        <v>250</v>
      </c>
      <c r="F219" s="16" t="s">
        <v>251</v>
      </c>
      <c r="G219" s="18" t="s">
        <v>231</v>
      </c>
      <c r="H219" s="18" t="s">
        <v>252</v>
      </c>
      <c r="I219" s="19">
        <v>110000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>
        <f>AD220+AD221+AD222</f>
        <v>240</v>
      </c>
      <c r="AE219" s="16">
        <f t="shared" si="48"/>
        <v>80</v>
      </c>
    </row>
    <row r="220" spans="1:31" ht="13.2" x14ac:dyDescent="0.2">
      <c r="A220" s="35" t="s">
        <v>24</v>
      </c>
      <c r="B220" s="36"/>
      <c r="C220" s="36"/>
      <c r="D220" s="36"/>
      <c r="E220" s="36"/>
      <c r="F220" s="36"/>
      <c r="G220" s="36"/>
      <c r="H220" s="37"/>
      <c r="I220" s="12" t="s">
        <v>467</v>
      </c>
      <c r="J220" s="11">
        <v>7</v>
      </c>
      <c r="K220" s="11">
        <f t="shared" si="37"/>
        <v>21</v>
      </c>
      <c r="L220" s="2">
        <v>4</v>
      </c>
      <c r="M220" s="2">
        <f t="shared" si="38"/>
        <v>12</v>
      </c>
      <c r="N220" s="2">
        <v>4</v>
      </c>
      <c r="O220" s="2">
        <f t="shared" si="39"/>
        <v>4</v>
      </c>
      <c r="P220" s="2">
        <v>1</v>
      </c>
      <c r="Q220" s="2">
        <f t="shared" si="40"/>
        <v>2</v>
      </c>
      <c r="R220" s="2">
        <v>3</v>
      </c>
      <c r="S220" s="2">
        <f t="shared" si="41"/>
        <v>6</v>
      </c>
      <c r="T220" s="2">
        <v>0</v>
      </c>
      <c r="U220" s="2">
        <f t="shared" si="42"/>
        <v>0</v>
      </c>
      <c r="V220" s="2">
        <v>3</v>
      </c>
      <c r="W220" s="2">
        <f t="shared" si="43"/>
        <v>3</v>
      </c>
      <c r="X220" s="2">
        <v>0</v>
      </c>
      <c r="Y220" s="2">
        <f t="shared" si="44"/>
        <v>0</v>
      </c>
      <c r="Z220" s="2">
        <v>4</v>
      </c>
      <c r="AA220" s="2">
        <f t="shared" si="45"/>
        <v>8</v>
      </c>
      <c r="AB220" s="2">
        <v>0</v>
      </c>
      <c r="AC220" s="2">
        <f t="shared" si="46"/>
        <v>0</v>
      </c>
      <c r="AD220" s="2">
        <f t="shared" si="47"/>
        <v>56</v>
      </c>
      <c r="AE220" s="26"/>
    </row>
    <row r="221" spans="1:31" ht="13.2" x14ac:dyDescent="0.2">
      <c r="A221" s="38"/>
      <c r="B221" s="39"/>
      <c r="C221" s="39"/>
      <c r="D221" s="39"/>
      <c r="E221" s="39"/>
      <c r="F221" s="39"/>
      <c r="G221" s="39"/>
      <c r="H221" s="40"/>
      <c r="I221" s="12" t="s">
        <v>475</v>
      </c>
      <c r="J221" s="11">
        <v>6</v>
      </c>
      <c r="K221" s="11">
        <f t="shared" si="37"/>
        <v>18</v>
      </c>
      <c r="L221" s="2">
        <v>3</v>
      </c>
      <c r="M221" s="2">
        <f t="shared" si="38"/>
        <v>9</v>
      </c>
      <c r="N221" s="2">
        <v>3</v>
      </c>
      <c r="O221" s="2">
        <f t="shared" si="39"/>
        <v>3</v>
      </c>
      <c r="P221" s="2">
        <v>1</v>
      </c>
      <c r="Q221" s="2">
        <f t="shared" si="40"/>
        <v>2</v>
      </c>
      <c r="R221" s="2">
        <v>2</v>
      </c>
      <c r="S221" s="2">
        <f t="shared" si="41"/>
        <v>4</v>
      </c>
      <c r="T221" s="2">
        <v>0</v>
      </c>
      <c r="U221" s="2">
        <f t="shared" si="42"/>
        <v>0</v>
      </c>
      <c r="V221" s="2">
        <v>2</v>
      </c>
      <c r="W221" s="2">
        <f t="shared" si="43"/>
        <v>2</v>
      </c>
      <c r="X221" s="2">
        <v>0</v>
      </c>
      <c r="Y221" s="2">
        <v>8</v>
      </c>
      <c r="Z221" s="2">
        <v>5</v>
      </c>
      <c r="AA221" s="2">
        <f t="shared" si="45"/>
        <v>10</v>
      </c>
      <c r="AB221" s="2">
        <v>0</v>
      </c>
      <c r="AC221" s="2">
        <f t="shared" si="46"/>
        <v>0</v>
      </c>
      <c r="AD221" s="2">
        <f t="shared" si="47"/>
        <v>56</v>
      </c>
      <c r="AE221" s="26"/>
    </row>
    <row r="222" spans="1:31" ht="13.2" x14ac:dyDescent="0.2">
      <c r="A222" s="41"/>
      <c r="B222" s="42"/>
      <c r="C222" s="42"/>
      <c r="D222" s="42"/>
      <c r="E222" s="42"/>
      <c r="F222" s="42"/>
      <c r="G222" s="42"/>
      <c r="H222" s="43"/>
      <c r="I222" s="12" t="s">
        <v>476</v>
      </c>
      <c r="J222" s="11">
        <v>8</v>
      </c>
      <c r="K222" s="11">
        <f t="shared" si="37"/>
        <v>24</v>
      </c>
      <c r="L222" s="2">
        <v>8</v>
      </c>
      <c r="M222" s="2">
        <f t="shared" si="38"/>
        <v>24</v>
      </c>
      <c r="N222" s="2">
        <v>5</v>
      </c>
      <c r="O222" s="2">
        <f t="shared" si="39"/>
        <v>5</v>
      </c>
      <c r="P222" s="2">
        <v>7</v>
      </c>
      <c r="Q222" s="2">
        <f t="shared" si="40"/>
        <v>14</v>
      </c>
      <c r="R222" s="2">
        <v>7</v>
      </c>
      <c r="S222" s="2">
        <f t="shared" si="41"/>
        <v>14</v>
      </c>
      <c r="T222" s="2">
        <v>7</v>
      </c>
      <c r="U222" s="2">
        <f t="shared" si="42"/>
        <v>14</v>
      </c>
      <c r="V222" s="2">
        <v>8</v>
      </c>
      <c r="W222" s="2">
        <f t="shared" si="43"/>
        <v>8</v>
      </c>
      <c r="X222" s="2">
        <v>7</v>
      </c>
      <c r="Y222" s="2">
        <f t="shared" si="44"/>
        <v>7</v>
      </c>
      <c r="Z222" s="2">
        <v>7</v>
      </c>
      <c r="AA222" s="2">
        <f t="shared" si="45"/>
        <v>14</v>
      </c>
      <c r="AB222" s="2">
        <v>2</v>
      </c>
      <c r="AC222" s="2">
        <f t="shared" si="46"/>
        <v>4</v>
      </c>
      <c r="AD222" s="2">
        <f t="shared" si="47"/>
        <v>128</v>
      </c>
      <c r="AE222" s="26"/>
    </row>
    <row r="223" spans="1:31" s="22" customFormat="1" ht="20.399999999999999" x14ac:dyDescent="0.2">
      <c r="A223" s="16">
        <f>A219+1</f>
        <v>56</v>
      </c>
      <c r="B223" s="16" t="s">
        <v>184</v>
      </c>
      <c r="C223" s="17"/>
      <c r="D223" s="16" t="s">
        <v>253</v>
      </c>
      <c r="E223" s="16" t="s">
        <v>194</v>
      </c>
      <c r="F223" s="16" t="s">
        <v>254</v>
      </c>
      <c r="G223" s="18" t="s">
        <v>256</v>
      </c>
      <c r="H223" s="18" t="s">
        <v>255</v>
      </c>
      <c r="I223" s="19">
        <v>200000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>
        <f>AD224+AD226+AD225</f>
        <v>291</v>
      </c>
      <c r="AE223" s="16">
        <f t="shared" si="48"/>
        <v>97</v>
      </c>
    </row>
    <row r="224" spans="1:31" ht="13.2" x14ac:dyDescent="0.2">
      <c r="A224" s="35" t="s">
        <v>24</v>
      </c>
      <c r="B224" s="36"/>
      <c r="C224" s="36"/>
      <c r="D224" s="36"/>
      <c r="E224" s="36"/>
      <c r="F224" s="36"/>
      <c r="G224" s="36"/>
      <c r="H224" s="37"/>
      <c r="I224" s="12" t="s">
        <v>467</v>
      </c>
      <c r="J224" s="11">
        <v>5</v>
      </c>
      <c r="K224" s="11">
        <f t="shared" si="37"/>
        <v>15</v>
      </c>
      <c r="L224" s="2">
        <v>4</v>
      </c>
      <c r="M224" s="2">
        <f t="shared" si="38"/>
        <v>12</v>
      </c>
      <c r="N224" s="2">
        <v>4</v>
      </c>
      <c r="O224" s="2">
        <f t="shared" si="39"/>
        <v>4</v>
      </c>
      <c r="P224" s="2">
        <v>5</v>
      </c>
      <c r="Q224" s="2">
        <f t="shared" si="40"/>
        <v>10</v>
      </c>
      <c r="R224" s="2">
        <v>3</v>
      </c>
      <c r="S224" s="2">
        <f t="shared" si="41"/>
        <v>6</v>
      </c>
      <c r="T224" s="2">
        <v>4</v>
      </c>
      <c r="U224" s="2">
        <f t="shared" si="42"/>
        <v>8</v>
      </c>
      <c r="V224" s="2">
        <v>5</v>
      </c>
      <c r="W224" s="2">
        <f t="shared" si="43"/>
        <v>5</v>
      </c>
      <c r="X224" s="2">
        <v>4</v>
      </c>
      <c r="Y224" s="2">
        <f t="shared" si="44"/>
        <v>4</v>
      </c>
      <c r="Z224" s="2">
        <v>4</v>
      </c>
      <c r="AA224" s="2">
        <f t="shared" si="45"/>
        <v>8</v>
      </c>
      <c r="AB224" s="2">
        <v>0</v>
      </c>
      <c r="AC224" s="2">
        <f t="shared" si="46"/>
        <v>0</v>
      </c>
      <c r="AD224" s="2">
        <f t="shared" si="47"/>
        <v>72</v>
      </c>
      <c r="AE224" s="26"/>
    </row>
    <row r="225" spans="1:33" ht="13.2" x14ac:dyDescent="0.2">
      <c r="A225" s="38"/>
      <c r="B225" s="39"/>
      <c r="C225" s="39"/>
      <c r="D225" s="39"/>
      <c r="E225" s="39"/>
      <c r="F225" s="39"/>
      <c r="G225" s="39"/>
      <c r="H225" s="40"/>
      <c r="I225" s="12" t="s">
        <v>475</v>
      </c>
      <c r="J225" s="11">
        <v>4</v>
      </c>
      <c r="K225" s="11">
        <f t="shared" si="37"/>
        <v>12</v>
      </c>
      <c r="L225" s="2">
        <v>3</v>
      </c>
      <c r="M225" s="2">
        <f t="shared" si="38"/>
        <v>9</v>
      </c>
      <c r="N225" s="2">
        <v>3</v>
      </c>
      <c r="O225" s="2">
        <f t="shared" si="39"/>
        <v>3</v>
      </c>
      <c r="P225" s="2">
        <v>4</v>
      </c>
      <c r="Q225" s="2">
        <f t="shared" si="40"/>
        <v>8</v>
      </c>
      <c r="R225" s="2">
        <v>3</v>
      </c>
      <c r="S225" s="2">
        <f t="shared" si="41"/>
        <v>6</v>
      </c>
      <c r="T225" s="2">
        <v>3</v>
      </c>
      <c r="U225" s="2">
        <f t="shared" si="42"/>
        <v>6</v>
      </c>
      <c r="V225" s="2">
        <v>4</v>
      </c>
      <c r="W225" s="2">
        <f t="shared" si="43"/>
        <v>4</v>
      </c>
      <c r="X225" s="2">
        <v>5</v>
      </c>
      <c r="Y225" s="2">
        <f t="shared" si="44"/>
        <v>5</v>
      </c>
      <c r="Z225" s="2">
        <v>5</v>
      </c>
      <c r="AA225" s="2">
        <f t="shared" si="45"/>
        <v>10</v>
      </c>
      <c r="AB225" s="2">
        <v>0</v>
      </c>
      <c r="AC225" s="2">
        <f t="shared" si="46"/>
        <v>0</v>
      </c>
      <c r="AD225" s="2">
        <f t="shared" si="47"/>
        <v>63</v>
      </c>
      <c r="AE225" s="26"/>
    </row>
    <row r="226" spans="1:33" ht="13.2" x14ac:dyDescent="0.2">
      <c r="A226" s="41"/>
      <c r="B226" s="42"/>
      <c r="C226" s="42"/>
      <c r="D226" s="42"/>
      <c r="E226" s="42"/>
      <c r="F226" s="42"/>
      <c r="G226" s="42"/>
      <c r="H226" s="43"/>
      <c r="I226" s="12" t="s">
        <v>476</v>
      </c>
      <c r="J226" s="11">
        <v>7</v>
      </c>
      <c r="K226" s="11">
        <f t="shared" si="37"/>
        <v>21</v>
      </c>
      <c r="L226" s="2">
        <v>8</v>
      </c>
      <c r="M226" s="2">
        <f t="shared" si="38"/>
        <v>24</v>
      </c>
      <c r="N226" s="2">
        <v>9</v>
      </c>
      <c r="O226" s="2">
        <f t="shared" si="39"/>
        <v>9</v>
      </c>
      <c r="P226" s="2">
        <v>8</v>
      </c>
      <c r="Q226" s="2">
        <f t="shared" si="40"/>
        <v>16</v>
      </c>
      <c r="R226" s="2">
        <v>8</v>
      </c>
      <c r="S226" s="2">
        <f t="shared" si="41"/>
        <v>16</v>
      </c>
      <c r="T226" s="2">
        <v>9</v>
      </c>
      <c r="U226" s="2">
        <f t="shared" si="42"/>
        <v>18</v>
      </c>
      <c r="V226" s="2">
        <v>9</v>
      </c>
      <c r="W226" s="2">
        <f t="shared" si="43"/>
        <v>9</v>
      </c>
      <c r="X226" s="2">
        <v>9</v>
      </c>
      <c r="Y226" s="2">
        <f t="shared" si="44"/>
        <v>9</v>
      </c>
      <c r="Z226" s="2">
        <v>9</v>
      </c>
      <c r="AA226" s="2">
        <f t="shared" si="45"/>
        <v>18</v>
      </c>
      <c r="AB226" s="2">
        <v>8</v>
      </c>
      <c r="AC226" s="2">
        <f t="shared" si="46"/>
        <v>16</v>
      </c>
      <c r="AD226" s="2">
        <f t="shared" si="47"/>
        <v>156</v>
      </c>
      <c r="AE226" s="26"/>
    </row>
    <row r="227" spans="1:33" s="22" customFormat="1" ht="20.399999999999999" x14ac:dyDescent="0.2">
      <c r="A227" s="16">
        <f>A223+1</f>
        <v>57</v>
      </c>
      <c r="B227" s="16" t="s">
        <v>69</v>
      </c>
      <c r="C227" s="17"/>
      <c r="D227" s="16" t="s">
        <v>257</v>
      </c>
      <c r="E227" s="16" t="s">
        <v>26</v>
      </c>
      <c r="F227" s="16" t="s">
        <v>258</v>
      </c>
      <c r="G227" s="18" t="s">
        <v>260</v>
      </c>
      <c r="H227" s="16" t="s">
        <v>259</v>
      </c>
      <c r="I227" s="19">
        <v>82500</v>
      </c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>
        <f>AD228+AD229+AD230</f>
        <v>311</v>
      </c>
      <c r="AE227" s="16">
        <f t="shared" si="48"/>
        <v>103.66666666666667</v>
      </c>
    </row>
    <row r="228" spans="1:33" ht="13.2" x14ac:dyDescent="0.2">
      <c r="A228" s="35" t="s">
        <v>24</v>
      </c>
      <c r="B228" s="36"/>
      <c r="C228" s="36"/>
      <c r="D228" s="36"/>
      <c r="E228" s="36"/>
      <c r="F228" s="36"/>
      <c r="G228" s="36"/>
      <c r="H228" s="37"/>
      <c r="I228" s="12" t="s">
        <v>467</v>
      </c>
      <c r="J228" s="11">
        <v>5</v>
      </c>
      <c r="K228" s="11">
        <f t="shared" si="37"/>
        <v>15</v>
      </c>
      <c r="L228" s="2">
        <v>5</v>
      </c>
      <c r="M228" s="2">
        <f t="shared" si="38"/>
        <v>15</v>
      </c>
      <c r="N228" s="2">
        <v>5</v>
      </c>
      <c r="O228" s="2">
        <f t="shared" si="39"/>
        <v>5</v>
      </c>
      <c r="P228" s="2">
        <v>4</v>
      </c>
      <c r="Q228" s="2">
        <f t="shared" si="40"/>
        <v>8</v>
      </c>
      <c r="R228" s="2">
        <v>4</v>
      </c>
      <c r="S228" s="2">
        <f t="shared" si="41"/>
        <v>8</v>
      </c>
      <c r="T228" s="2">
        <v>4</v>
      </c>
      <c r="U228" s="2">
        <f t="shared" si="42"/>
        <v>8</v>
      </c>
      <c r="V228" s="2">
        <v>2</v>
      </c>
      <c r="W228" s="2">
        <f t="shared" si="43"/>
        <v>2</v>
      </c>
      <c r="X228" s="2">
        <v>4</v>
      </c>
      <c r="Y228" s="2">
        <f t="shared" si="44"/>
        <v>4</v>
      </c>
      <c r="Z228" s="2">
        <v>7</v>
      </c>
      <c r="AA228" s="2">
        <f t="shared" si="45"/>
        <v>14</v>
      </c>
      <c r="AB228" s="2">
        <v>1</v>
      </c>
      <c r="AC228" s="2">
        <f t="shared" si="46"/>
        <v>2</v>
      </c>
      <c r="AD228" s="2">
        <f t="shared" si="47"/>
        <v>81</v>
      </c>
      <c r="AE228" s="26"/>
    </row>
    <row r="229" spans="1:33" ht="13.2" x14ac:dyDescent="0.2">
      <c r="A229" s="38"/>
      <c r="B229" s="39"/>
      <c r="C229" s="39"/>
      <c r="D229" s="39"/>
      <c r="E229" s="39"/>
      <c r="F229" s="39"/>
      <c r="G229" s="39"/>
      <c r="H229" s="40"/>
      <c r="I229" s="12" t="s">
        <v>475</v>
      </c>
      <c r="J229" s="11">
        <v>4</v>
      </c>
      <c r="K229" s="11">
        <f t="shared" si="37"/>
        <v>12</v>
      </c>
      <c r="L229" s="2">
        <v>4</v>
      </c>
      <c r="M229" s="2">
        <f t="shared" si="38"/>
        <v>12</v>
      </c>
      <c r="N229" s="2">
        <v>4</v>
      </c>
      <c r="O229" s="2">
        <f t="shared" si="39"/>
        <v>4</v>
      </c>
      <c r="P229" s="2">
        <v>3</v>
      </c>
      <c r="Q229" s="2">
        <f t="shared" si="40"/>
        <v>6</v>
      </c>
      <c r="R229" s="2">
        <v>5</v>
      </c>
      <c r="S229" s="2">
        <f t="shared" si="41"/>
        <v>10</v>
      </c>
      <c r="T229" s="2">
        <v>5</v>
      </c>
      <c r="U229" s="2">
        <f t="shared" si="42"/>
        <v>10</v>
      </c>
      <c r="V229" s="2">
        <v>2</v>
      </c>
      <c r="W229" s="2">
        <f t="shared" si="43"/>
        <v>2</v>
      </c>
      <c r="X229" s="2">
        <v>3</v>
      </c>
      <c r="Y229" s="2">
        <f t="shared" si="44"/>
        <v>3</v>
      </c>
      <c r="Z229" s="2">
        <v>8</v>
      </c>
      <c r="AA229" s="2">
        <f t="shared" si="45"/>
        <v>16</v>
      </c>
      <c r="AB229" s="2">
        <v>2</v>
      </c>
      <c r="AC229" s="2">
        <f t="shared" si="46"/>
        <v>4</v>
      </c>
      <c r="AD229" s="2">
        <f t="shared" si="47"/>
        <v>79</v>
      </c>
      <c r="AE229" s="26"/>
    </row>
    <row r="230" spans="1:33" ht="13.2" x14ac:dyDescent="0.2">
      <c r="A230" s="41"/>
      <c r="B230" s="42"/>
      <c r="C230" s="42"/>
      <c r="D230" s="42"/>
      <c r="E230" s="42"/>
      <c r="F230" s="42"/>
      <c r="G230" s="42"/>
      <c r="H230" s="43"/>
      <c r="I230" s="12" t="s">
        <v>476</v>
      </c>
      <c r="J230" s="11">
        <v>7</v>
      </c>
      <c r="K230" s="11">
        <f t="shared" si="37"/>
        <v>21</v>
      </c>
      <c r="L230" s="2">
        <v>7</v>
      </c>
      <c r="M230" s="2">
        <f t="shared" si="38"/>
        <v>21</v>
      </c>
      <c r="N230" s="2">
        <v>9</v>
      </c>
      <c r="O230" s="2">
        <f t="shared" si="39"/>
        <v>9</v>
      </c>
      <c r="P230" s="2">
        <v>9</v>
      </c>
      <c r="Q230" s="2">
        <f t="shared" si="40"/>
        <v>18</v>
      </c>
      <c r="R230" s="2">
        <v>9</v>
      </c>
      <c r="S230" s="2">
        <f t="shared" si="41"/>
        <v>18</v>
      </c>
      <c r="T230" s="2">
        <v>8</v>
      </c>
      <c r="U230" s="2">
        <f t="shared" si="42"/>
        <v>16</v>
      </c>
      <c r="V230" s="2">
        <v>8</v>
      </c>
      <c r="W230" s="2">
        <f t="shared" si="43"/>
        <v>8</v>
      </c>
      <c r="X230" s="2">
        <v>8</v>
      </c>
      <c r="Y230" s="2">
        <f t="shared" si="44"/>
        <v>8</v>
      </c>
      <c r="Z230" s="2">
        <v>8</v>
      </c>
      <c r="AA230" s="2">
        <f t="shared" si="45"/>
        <v>16</v>
      </c>
      <c r="AB230" s="2">
        <v>8</v>
      </c>
      <c r="AC230" s="2">
        <f t="shared" si="46"/>
        <v>16</v>
      </c>
      <c r="AD230" s="2">
        <f t="shared" si="47"/>
        <v>151</v>
      </c>
      <c r="AE230" s="26"/>
    </row>
    <row r="231" spans="1:33" s="22" customFormat="1" ht="61.2" x14ac:dyDescent="0.2">
      <c r="A231" s="16">
        <f>A227+1</f>
        <v>58</v>
      </c>
      <c r="B231" s="16"/>
      <c r="C231" s="17" t="s">
        <v>184</v>
      </c>
      <c r="D231" s="16" t="s">
        <v>261</v>
      </c>
      <c r="E231" s="16" t="s">
        <v>262</v>
      </c>
      <c r="F231" s="16" t="s">
        <v>84</v>
      </c>
      <c r="G231" s="18" t="s">
        <v>264</v>
      </c>
      <c r="H231" s="18" t="s">
        <v>263</v>
      </c>
      <c r="I231" s="19">
        <v>144900</v>
      </c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>
        <f>AD232+AD233+AD234</f>
        <v>300</v>
      </c>
      <c r="AE231" s="16">
        <f t="shared" si="48"/>
        <v>100</v>
      </c>
    </row>
    <row r="232" spans="1:33" ht="13.2" x14ac:dyDescent="0.2">
      <c r="A232" s="35" t="s">
        <v>24</v>
      </c>
      <c r="B232" s="36"/>
      <c r="C232" s="36"/>
      <c r="D232" s="36"/>
      <c r="E232" s="36"/>
      <c r="F232" s="36"/>
      <c r="G232" s="36"/>
      <c r="H232" s="37"/>
      <c r="I232" s="12" t="s">
        <v>467</v>
      </c>
      <c r="J232" s="11">
        <v>4</v>
      </c>
      <c r="K232" s="11">
        <f t="shared" si="37"/>
        <v>12</v>
      </c>
      <c r="L232" s="2">
        <v>3</v>
      </c>
      <c r="M232" s="2">
        <f t="shared" si="38"/>
        <v>9</v>
      </c>
      <c r="N232" s="2">
        <v>3</v>
      </c>
      <c r="O232" s="2">
        <f t="shared" si="39"/>
        <v>3</v>
      </c>
      <c r="P232" s="2">
        <v>5</v>
      </c>
      <c r="Q232" s="2">
        <f t="shared" si="40"/>
        <v>10</v>
      </c>
      <c r="R232" s="2">
        <v>3</v>
      </c>
      <c r="S232" s="2">
        <f t="shared" si="41"/>
        <v>6</v>
      </c>
      <c r="T232" s="2">
        <v>4</v>
      </c>
      <c r="U232" s="2">
        <f t="shared" si="42"/>
        <v>8</v>
      </c>
      <c r="V232" s="2">
        <v>5</v>
      </c>
      <c r="W232" s="2">
        <f t="shared" si="43"/>
        <v>5</v>
      </c>
      <c r="X232" s="2">
        <v>4</v>
      </c>
      <c r="Y232" s="2">
        <f t="shared" si="44"/>
        <v>4</v>
      </c>
      <c r="Z232" s="2">
        <v>6</v>
      </c>
      <c r="AA232" s="2">
        <f t="shared" si="45"/>
        <v>12</v>
      </c>
      <c r="AB232" s="2">
        <v>5</v>
      </c>
      <c r="AC232" s="2">
        <f t="shared" si="46"/>
        <v>10</v>
      </c>
      <c r="AD232" s="2">
        <f t="shared" si="47"/>
        <v>79</v>
      </c>
      <c r="AE232" s="26"/>
    </row>
    <row r="233" spans="1:33" ht="13.2" x14ac:dyDescent="0.2">
      <c r="A233" s="38"/>
      <c r="B233" s="39"/>
      <c r="C233" s="39"/>
      <c r="D233" s="39"/>
      <c r="E233" s="39"/>
      <c r="F233" s="39"/>
      <c r="G233" s="39"/>
      <c r="H233" s="40"/>
      <c r="I233" s="12" t="s">
        <v>475</v>
      </c>
      <c r="J233" s="11">
        <v>5</v>
      </c>
      <c r="K233" s="11">
        <f t="shared" si="37"/>
        <v>15</v>
      </c>
      <c r="L233" s="2">
        <v>3</v>
      </c>
      <c r="M233" s="2">
        <f t="shared" si="38"/>
        <v>9</v>
      </c>
      <c r="N233" s="2">
        <v>3</v>
      </c>
      <c r="O233" s="2">
        <f t="shared" si="39"/>
        <v>3</v>
      </c>
      <c r="P233" s="2">
        <v>6</v>
      </c>
      <c r="Q233" s="2">
        <f t="shared" si="40"/>
        <v>12</v>
      </c>
      <c r="R233" s="2">
        <v>3</v>
      </c>
      <c r="S233" s="2">
        <f t="shared" si="41"/>
        <v>6</v>
      </c>
      <c r="T233" s="2">
        <v>4</v>
      </c>
      <c r="U233" s="2">
        <f t="shared" si="42"/>
        <v>8</v>
      </c>
      <c r="V233" s="2">
        <v>6</v>
      </c>
      <c r="W233" s="2">
        <f t="shared" si="43"/>
        <v>6</v>
      </c>
      <c r="X233" s="2">
        <v>3</v>
      </c>
      <c r="Y233" s="2">
        <f t="shared" si="44"/>
        <v>3</v>
      </c>
      <c r="Z233" s="2">
        <v>5</v>
      </c>
      <c r="AA233" s="2">
        <f t="shared" si="45"/>
        <v>10</v>
      </c>
      <c r="AB233" s="2">
        <v>6</v>
      </c>
      <c r="AC233" s="2">
        <f t="shared" si="46"/>
        <v>12</v>
      </c>
      <c r="AD233" s="2">
        <f t="shared" si="47"/>
        <v>84</v>
      </c>
      <c r="AE233" s="26"/>
    </row>
    <row r="234" spans="1:33" ht="13.2" x14ac:dyDescent="0.2">
      <c r="A234" s="41"/>
      <c r="B234" s="42"/>
      <c r="C234" s="42"/>
      <c r="D234" s="42"/>
      <c r="E234" s="42"/>
      <c r="F234" s="42"/>
      <c r="G234" s="42"/>
      <c r="H234" s="43"/>
      <c r="I234" s="12" t="s">
        <v>476</v>
      </c>
      <c r="J234" s="11">
        <v>9</v>
      </c>
      <c r="K234" s="11">
        <f t="shared" si="37"/>
        <v>27</v>
      </c>
      <c r="L234" s="2">
        <v>6</v>
      </c>
      <c r="M234" s="2">
        <f t="shared" si="38"/>
        <v>18</v>
      </c>
      <c r="N234" s="2">
        <v>5</v>
      </c>
      <c r="O234" s="2">
        <f t="shared" si="39"/>
        <v>5</v>
      </c>
      <c r="P234" s="2">
        <v>6</v>
      </c>
      <c r="Q234" s="2">
        <f t="shared" si="40"/>
        <v>12</v>
      </c>
      <c r="R234" s="2">
        <v>6</v>
      </c>
      <c r="S234" s="2">
        <f t="shared" si="41"/>
        <v>12</v>
      </c>
      <c r="T234" s="2">
        <v>8</v>
      </c>
      <c r="U234" s="2">
        <f t="shared" si="42"/>
        <v>16</v>
      </c>
      <c r="V234" s="2">
        <v>8</v>
      </c>
      <c r="W234" s="2">
        <f t="shared" si="43"/>
        <v>8</v>
      </c>
      <c r="X234" s="2">
        <v>7</v>
      </c>
      <c r="Y234" s="2">
        <f t="shared" si="44"/>
        <v>7</v>
      </c>
      <c r="Z234" s="2">
        <v>8</v>
      </c>
      <c r="AA234" s="2">
        <f t="shared" si="45"/>
        <v>16</v>
      </c>
      <c r="AB234" s="2">
        <v>8</v>
      </c>
      <c r="AC234" s="2">
        <f t="shared" si="46"/>
        <v>16</v>
      </c>
      <c r="AD234" s="2">
        <f t="shared" si="47"/>
        <v>137</v>
      </c>
      <c r="AE234" s="26"/>
    </row>
    <row r="235" spans="1:33" s="22" customFormat="1" ht="31.2" x14ac:dyDescent="0.25">
      <c r="A235" s="16">
        <f>A231+1</f>
        <v>59</v>
      </c>
      <c r="B235" s="31"/>
      <c r="C235" s="17" t="s">
        <v>139</v>
      </c>
      <c r="D235" s="16" t="s">
        <v>265</v>
      </c>
      <c r="E235" s="16" t="s">
        <v>153</v>
      </c>
      <c r="F235" s="16" t="s">
        <v>203</v>
      </c>
      <c r="G235" s="18" t="s">
        <v>267</v>
      </c>
      <c r="H235" s="18" t="s">
        <v>266</v>
      </c>
      <c r="I235" s="19">
        <v>46097</v>
      </c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>
        <f>AD236+AD237+AD238</f>
        <v>291</v>
      </c>
      <c r="AE235" s="16">
        <f t="shared" si="48"/>
        <v>97</v>
      </c>
    </row>
    <row r="236" spans="1:33" ht="13.2" x14ac:dyDescent="0.2">
      <c r="A236" s="35" t="s">
        <v>24</v>
      </c>
      <c r="B236" s="36"/>
      <c r="C236" s="36"/>
      <c r="D236" s="36"/>
      <c r="E236" s="36"/>
      <c r="F236" s="36"/>
      <c r="G236" s="36"/>
      <c r="H236" s="37"/>
      <c r="I236" s="12" t="s">
        <v>467</v>
      </c>
      <c r="J236" s="11">
        <v>4</v>
      </c>
      <c r="K236" s="11">
        <f t="shared" si="37"/>
        <v>12</v>
      </c>
      <c r="L236" s="2">
        <v>5</v>
      </c>
      <c r="M236" s="2">
        <f t="shared" si="38"/>
        <v>15</v>
      </c>
      <c r="N236" s="2">
        <v>3</v>
      </c>
      <c r="O236" s="2">
        <f t="shared" si="39"/>
        <v>3</v>
      </c>
      <c r="P236" s="2">
        <v>0</v>
      </c>
      <c r="Q236" s="2">
        <f t="shared" si="40"/>
        <v>0</v>
      </c>
      <c r="R236" s="2">
        <v>0</v>
      </c>
      <c r="S236" s="2">
        <f t="shared" si="41"/>
        <v>0</v>
      </c>
      <c r="T236" s="2">
        <v>4</v>
      </c>
      <c r="U236" s="2">
        <f t="shared" si="42"/>
        <v>8</v>
      </c>
      <c r="V236" s="2">
        <v>4</v>
      </c>
      <c r="W236" s="2">
        <f t="shared" si="43"/>
        <v>4</v>
      </c>
      <c r="X236" s="2">
        <v>5</v>
      </c>
      <c r="Y236" s="2">
        <f t="shared" si="44"/>
        <v>5</v>
      </c>
      <c r="Z236" s="2">
        <v>5</v>
      </c>
      <c r="AA236" s="2">
        <f t="shared" si="45"/>
        <v>10</v>
      </c>
      <c r="AB236" s="2">
        <v>3</v>
      </c>
      <c r="AC236" s="2">
        <f t="shared" si="46"/>
        <v>6</v>
      </c>
      <c r="AD236" s="2">
        <f t="shared" si="47"/>
        <v>63</v>
      </c>
      <c r="AE236" s="26"/>
    </row>
    <row r="237" spans="1:33" ht="13.2" x14ac:dyDescent="0.2">
      <c r="A237" s="38"/>
      <c r="B237" s="39"/>
      <c r="C237" s="39"/>
      <c r="D237" s="39"/>
      <c r="E237" s="39"/>
      <c r="F237" s="39"/>
      <c r="G237" s="39"/>
      <c r="H237" s="40"/>
      <c r="I237" s="12" t="s">
        <v>475</v>
      </c>
      <c r="J237" s="11">
        <v>5</v>
      </c>
      <c r="K237" s="11">
        <f t="shared" si="37"/>
        <v>15</v>
      </c>
      <c r="L237" s="2">
        <v>6</v>
      </c>
      <c r="M237" s="2">
        <f t="shared" si="38"/>
        <v>18</v>
      </c>
      <c r="N237" s="2">
        <v>3</v>
      </c>
      <c r="O237" s="2">
        <f t="shared" si="39"/>
        <v>3</v>
      </c>
      <c r="P237" s="2">
        <v>0</v>
      </c>
      <c r="Q237" s="2">
        <f t="shared" si="40"/>
        <v>0</v>
      </c>
      <c r="R237" s="2">
        <v>0</v>
      </c>
      <c r="S237" s="2">
        <f t="shared" si="41"/>
        <v>0</v>
      </c>
      <c r="T237" s="2">
        <v>3</v>
      </c>
      <c r="U237" s="2">
        <f t="shared" si="42"/>
        <v>6</v>
      </c>
      <c r="V237" s="2">
        <v>4</v>
      </c>
      <c r="W237" s="2">
        <f t="shared" si="43"/>
        <v>4</v>
      </c>
      <c r="X237" s="2">
        <v>3</v>
      </c>
      <c r="Y237" s="2">
        <f t="shared" si="44"/>
        <v>3</v>
      </c>
      <c r="Z237" s="2">
        <v>7</v>
      </c>
      <c r="AA237" s="2">
        <f t="shared" si="45"/>
        <v>14</v>
      </c>
      <c r="AB237" s="2">
        <v>4</v>
      </c>
      <c r="AC237" s="2">
        <f t="shared" si="46"/>
        <v>8</v>
      </c>
      <c r="AD237" s="2">
        <f t="shared" si="47"/>
        <v>71</v>
      </c>
      <c r="AE237" s="26"/>
    </row>
    <row r="238" spans="1:33" ht="13.2" x14ac:dyDescent="0.2">
      <c r="A238" s="41"/>
      <c r="B238" s="42"/>
      <c r="C238" s="42"/>
      <c r="D238" s="42"/>
      <c r="E238" s="42"/>
      <c r="F238" s="42"/>
      <c r="G238" s="42"/>
      <c r="H238" s="43"/>
      <c r="I238" s="12" t="s">
        <v>476</v>
      </c>
      <c r="J238" s="11">
        <v>7</v>
      </c>
      <c r="K238" s="11">
        <f t="shared" si="37"/>
        <v>21</v>
      </c>
      <c r="L238" s="2">
        <v>7</v>
      </c>
      <c r="M238" s="2">
        <f t="shared" si="38"/>
        <v>21</v>
      </c>
      <c r="N238" s="2">
        <v>7</v>
      </c>
      <c r="O238" s="2">
        <f t="shared" si="39"/>
        <v>7</v>
      </c>
      <c r="P238" s="2">
        <v>9</v>
      </c>
      <c r="Q238" s="2">
        <f t="shared" si="40"/>
        <v>18</v>
      </c>
      <c r="R238" s="2">
        <v>9</v>
      </c>
      <c r="S238" s="2">
        <f t="shared" si="41"/>
        <v>18</v>
      </c>
      <c r="T238" s="2">
        <v>9</v>
      </c>
      <c r="U238" s="2">
        <f t="shared" si="42"/>
        <v>18</v>
      </c>
      <c r="V238" s="2">
        <v>9</v>
      </c>
      <c r="W238" s="2">
        <f t="shared" si="43"/>
        <v>9</v>
      </c>
      <c r="X238" s="2">
        <v>9</v>
      </c>
      <c r="Y238" s="2">
        <f t="shared" si="44"/>
        <v>9</v>
      </c>
      <c r="Z238" s="2">
        <v>9</v>
      </c>
      <c r="AA238" s="2">
        <f t="shared" si="45"/>
        <v>18</v>
      </c>
      <c r="AB238" s="2">
        <v>9</v>
      </c>
      <c r="AC238" s="2">
        <f t="shared" si="46"/>
        <v>18</v>
      </c>
      <c r="AD238" s="2">
        <f t="shared" si="47"/>
        <v>157</v>
      </c>
      <c r="AE238" s="26"/>
    </row>
    <row r="239" spans="1:33" s="22" customFormat="1" ht="20.399999999999999" x14ac:dyDescent="0.2">
      <c r="A239" s="16">
        <f>A235+1</f>
        <v>60</v>
      </c>
      <c r="B239" s="16" t="s">
        <v>271</v>
      </c>
      <c r="C239" s="17"/>
      <c r="D239" s="16" t="s">
        <v>268</v>
      </c>
      <c r="E239" s="16" t="s">
        <v>269</v>
      </c>
      <c r="F239" s="16" t="s">
        <v>32</v>
      </c>
      <c r="G239" s="18" t="s">
        <v>128</v>
      </c>
      <c r="H239" s="18" t="s">
        <v>270</v>
      </c>
      <c r="I239" s="19">
        <v>76800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>
        <f>AD240+AD241+AD242</f>
        <v>421</v>
      </c>
      <c r="AE239" s="16">
        <f t="shared" si="48"/>
        <v>140.33333333333334</v>
      </c>
      <c r="AF239" s="27"/>
      <c r="AG239" s="27"/>
    </row>
    <row r="240" spans="1:33" ht="13.2" x14ac:dyDescent="0.2">
      <c r="A240" s="35" t="s">
        <v>24</v>
      </c>
      <c r="B240" s="36"/>
      <c r="C240" s="36"/>
      <c r="D240" s="36"/>
      <c r="E240" s="36"/>
      <c r="F240" s="36"/>
      <c r="G240" s="36"/>
      <c r="H240" s="37"/>
      <c r="I240" s="12" t="s">
        <v>467</v>
      </c>
      <c r="J240" s="11">
        <v>8</v>
      </c>
      <c r="K240" s="11">
        <f t="shared" si="37"/>
        <v>24</v>
      </c>
      <c r="L240" s="2">
        <v>9</v>
      </c>
      <c r="M240" s="2">
        <f t="shared" si="38"/>
        <v>27</v>
      </c>
      <c r="N240" s="2">
        <v>6</v>
      </c>
      <c r="O240" s="2">
        <f t="shared" si="39"/>
        <v>6</v>
      </c>
      <c r="P240" s="2">
        <v>10</v>
      </c>
      <c r="Q240" s="2">
        <f t="shared" si="40"/>
        <v>20</v>
      </c>
      <c r="R240" s="2">
        <v>10</v>
      </c>
      <c r="S240" s="2">
        <f t="shared" si="41"/>
        <v>20</v>
      </c>
      <c r="T240" s="2">
        <v>5</v>
      </c>
      <c r="U240" s="2">
        <f t="shared" si="42"/>
        <v>10</v>
      </c>
      <c r="V240" s="2">
        <v>5</v>
      </c>
      <c r="W240" s="2">
        <f t="shared" si="43"/>
        <v>5</v>
      </c>
      <c r="X240" s="2">
        <v>7</v>
      </c>
      <c r="Y240" s="2">
        <f t="shared" si="44"/>
        <v>7</v>
      </c>
      <c r="Z240" s="2">
        <v>6</v>
      </c>
      <c r="AA240" s="2">
        <f t="shared" si="45"/>
        <v>12</v>
      </c>
      <c r="AB240" s="2">
        <v>5</v>
      </c>
      <c r="AC240" s="2">
        <f t="shared" si="46"/>
        <v>10</v>
      </c>
      <c r="AD240" s="2">
        <f t="shared" si="47"/>
        <v>141</v>
      </c>
      <c r="AE240" s="26"/>
    </row>
    <row r="241" spans="1:31" ht="13.2" x14ac:dyDescent="0.2">
      <c r="A241" s="38"/>
      <c r="B241" s="39"/>
      <c r="C241" s="39"/>
      <c r="D241" s="39"/>
      <c r="E241" s="39"/>
      <c r="F241" s="39"/>
      <c r="G241" s="39"/>
      <c r="H241" s="40"/>
      <c r="I241" s="12" t="s">
        <v>475</v>
      </c>
      <c r="J241" s="11">
        <v>9</v>
      </c>
      <c r="K241" s="11">
        <f t="shared" si="37"/>
        <v>27</v>
      </c>
      <c r="L241" s="2">
        <v>10</v>
      </c>
      <c r="M241" s="2">
        <f t="shared" si="38"/>
        <v>30</v>
      </c>
      <c r="N241" s="2">
        <v>4</v>
      </c>
      <c r="O241" s="2">
        <f t="shared" si="39"/>
        <v>4</v>
      </c>
      <c r="P241" s="2">
        <v>10</v>
      </c>
      <c r="Q241" s="2">
        <f t="shared" si="40"/>
        <v>20</v>
      </c>
      <c r="R241" s="2">
        <v>10</v>
      </c>
      <c r="S241" s="2">
        <f t="shared" si="41"/>
        <v>20</v>
      </c>
      <c r="T241" s="2">
        <v>3</v>
      </c>
      <c r="U241" s="2">
        <f t="shared" si="42"/>
        <v>6</v>
      </c>
      <c r="V241" s="2">
        <v>3</v>
      </c>
      <c r="W241" s="2">
        <f t="shared" si="43"/>
        <v>3</v>
      </c>
      <c r="X241" s="2">
        <v>6</v>
      </c>
      <c r="Y241" s="2">
        <f t="shared" si="44"/>
        <v>6</v>
      </c>
      <c r="Z241" s="2">
        <v>6</v>
      </c>
      <c r="AA241" s="2">
        <f t="shared" si="45"/>
        <v>12</v>
      </c>
      <c r="AB241" s="2">
        <v>5</v>
      </c>
      <c r="AC241" s="2">
        <f t="shared" si="46"/>
        <v>10</v>
      </c>
      <c r="AD241" s="2">
        <f t="shared" si="47"/>
        <v>138</v>
      </c>
      <c r="AE241" s="26"/>
    </row>
    <row r="242" spans="1:31" ht="13.2" x14ac:dyDescent="0.2">
      <c r="A242" s="41"/>
      <c r="B242" s="42"/>
      <c r="C242" s="42"/>
      <c r="D242" s="42"/>
      <c r="E242" s="42"/>
      <c r="F242" s="42"/>
      <c r="G242" s="42"/>
      <c r="H242" s="43"/>
      <c r="I242" s="12" t="s">
        <v>476</v>
      </c>
      <c r="J242" s="11">
        <v>7</v>
      </c>
      <c r="K242" s="11">
        <f t="shared" si="37"/>
        <v>21</v>
      </c>
      <c r="L242" s="2">
        <v>7</v>
      </c>
      <c r="M242" s="2">
        <f t="shared" si="38"/>
        <v>21</v>
      </c>
      <c r="N242" s="2">
        <v>5</v>
      </c>
      <c r="O242" s="2">
        <f t="shared" si="39"/>
        <v>5</v>
      </c>
      <c r="P242" s="2">
        <v>8</v>
      </c>
      <c r="Q242" s="2">
        <f t="shared" si="40"/>
        <v>16</v>
      </c>
      <c r="R242" s="2">
        <v>8</v>
      </c>
      <c r="S242" s="2">
        <f t="shared" si="41"/>
        <v>16</v>
      </c>
      <c r="T242" s="2">
        <v>7</v>
      </c>
      <c r="U242" s="2">
        <f t="shared" si="42"/>
        <v>14</v>
      </c>
      <c r="V242" s="2">
        <v>7</v>
      </c>
      <c r="W242" s="2">
        <f t="shared" si="43"/>
        <v>7</v>
      </c>
      <c r="X242" s="2">
        <v>8</v>
      </c>
      <c r="Y242" s="2">
        <f t="shared" si="44"/>
        <v>8</v>
      </c>
      <c r="Z242" s="2">
        <v>9</v>
      </c>
      <c r="AA242" s="2">
        <f t="shared" si="45"/>
        <v>18</v>
      </c>
      <c r="AB242" s="2">
        <v>8</v>
      </c>
      <c r="AC242" s="2">
        <f t="shared" si="46"/>
        <v>16</v>
      </c>
      <c r="AD242" s="2">
        <f t="shared" si="47"/>
        <v>142</v>
      </c>
      <c r="AE242" s="26"/>
    </row>
    <row r="243" spans="1:31" s="22" customFormat="1" ht="13.2" x14ac:dyDescent="0.2">
      <c r="A243" s="16">
        <f>A239+1</f>
        <v>61</v>
      </c>
      <c r="B243" s="16"/>
      <c r="C243" s="17" t="s">
        <v>184</v>
      </c>
      <c r="D243" s="16" t="s">
        <v>272</v>
      </c>
      <c r="E243" s="16" t="s">
        <v>26</v>
      </c>
      <c r="F243" s="16" t="s">
        <v>32</v>
      </c>
      <c r="G243" s="18" t="s">
        <v>128</v>
      </c>
      <c r="H243" s="18" t="s">
        <v>273</v>
      </c>
      <c r="I243" s="19">
        <v>133000</v>
      </c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>
        <f>AD244+AD245+AD246</f>
        <v>487</v>
      </c>
      <c r="AE243" s="16">
        <f t="shared" si="48"/>
        <v>162.33333333333334</v>
      </c>
    </row>
    <row r="244" spans="1:31" ht="13.2" x14ac:dyDescent="0.2">
      <c r="A244" s="35" t="s">
        <v>24</v>
      </c>
      <c r="B244" s="36"/>
      <c r="C244" s="36"/>
      <c r="D244" s="36"/>
      <c r="E244" s="36"/>
      <c r="F244" s="36"/>
      <c r="G244" s="36"/>
      <c r="H244" s="37"/>
      <c r="I244" s="12" t="s">
        <v>467</v>
      </c>
      <c r="J244" s="11">
        <v>10</v>
      </c>
      <c r="K244" s="11">
        <f t="shared" si="37"/>
        <v>30</v>
      </c>
      <c r="L244" s="2">
        <v>10</v>
      </c>
      <c r="M244" s="2">
        <f t="shared" si="38"/>
        <v>30</v>
      </c>
      <c r="N244" s="2">
        <v>6</v>
      </c>
      <c r="O244" s="2">
        <f t="shared" si="39"/>
        <v>6</v>
      </c>
      <c r="P244" s="2">
        <v>10</v>
      </c>
      <c r="Q244" s="2">
        <f t="shared" si="40"/>
        <v>20</v>
      </c>
      <c r="R244" s="2">
        <v>10</v>
      </c>
      <c r="S244" s="2">
        <f t="shared" si="41"/>
        <v>20</v>
      </c>
      <c r="T244" s="2">
        <v>3</v>
      </c>
      <c r="U244" s="2">
        <f t="shared" si="42"/>
        <v>6</v>
      </c>
      <c r="V244" s="2">
        <v>7</v>
      </c>
      <c r="W244" s="2">
        <f t="shared" si="43"/>
        <v>7</v>
      </c>
      <c r="X244" s="2">
        <v>7</v>
      </c>
      <c r="Y244" s="2">
        <f t="shared" si="44"/>
        <v>7</v>
      </c>
      <c r="Z244" s="2">
        <v>10</v>
      </c>
      <c r="AA244" s="2">
        <f t="shared" si="45"/>
        <v>20</v>
      </c>
      <c r="AB244" s="2">
        <v>5</v>
      </c>
      <c r="AC244" s="2">
        <f t="shared" si="46"/>
        <v>10</v>
      </c>
      <c r="AD244" s="2">
        <f t="shared" si="47"/>
        <v>156</v>
      </c>
      <c r="AE244" s="26"/>
    </row>
    <row r="245" spans="1:31" ht="13.2" x14ac:dyDescent="0.2">
      <c r="A245" s="38"/>
      <c r="B245" s="39"/>
      <c r="C245" s="39"/>
      <c r="D245" s="39"/>
      <c r="E245" s="39"/>
      <c r="F245" s="39"/>
      <c r="G245" s="39"/>
      <c r="H245" s="40"/>
      <c r="I245" s="12" t="s">
        <v>475</v>
      </c>
      <c r="J245" s="11">
        <v>9</v>
      </c>
      <c r="K245" s="11">
        <f t="shared" si="37"/>
        <v>27</v>
      </c>
      <c r="L245" s="2">
        <v>9</v>
      </c>
      <c r="M245" s="2">
        <f t="shared" si="38"/>
        <v>27</v>
      </c>
      <c r="N245" s="2">
        <v>5</v>
      </c>
      <c r="O245" s="2">
        <f t="shared" si="39"/>
        <v>5</v>
      </c>
      <c r="P245" s="2">
        <v>9</v>
      </c>
      <c r="Q245" s="2">
        <f t="shared" si="40"/>
        <v>18</v>
      </c>
      <c r="R245" s="2">
        <v>9</v>
      </c>
      <c r="S245" s="2">
        <f t="shared" si="41"/>
        <v>18</v>
      </c>
      <c r="T245" s="2">
        <v>4</v>
      </c>
      <c r="U245" s="2">
        <f t="shared" si="42"/>
        <v>8</v>
      </c>
      <c r="V245" s="2">
        <v>8</v>
      </c>
      <c r="W245" s="2">
        <f t="shared" si="43"/>
        <v>8</v>
      </c>
      <c r="X245" s="2">
        <v>8</v>
      </c>
      <c r="Y245" s="2">
        <f t="shared" si="44"/>
        <v>8</v>
      </c>
      <c r="Z245" s="2">
        <v>10</v>
      </c>
      <c r="AA245" s="2">
        <f t="shared" si="45"/>
        <v>20</v>
      </c>
      <c r="AB245" s="2">
        <v>5</v>
      </c>
      <c r="AC245" s="2">
        <f t="shared" si="46"/>
        <v>10</v>
      </c>
      <c r="AD245" s="2">
        <f t="shared" si="47"/>
        <v>149</v>
      </c>
      <c r="AE245" s="26"/>
    </row>
    <row r="246" spans="1:31" ht="13.2" x14ac:dyDescent="0.2">
      <c r="A246" s="41"/>
      <c r="B246" s="42"/>
      <c r="C246" s="42"/>
      <c r="D246" s="42"/>
      <c r="E246" s="42"/>
      <c r="F246" s="42"/>
      <c r="G246" s="42"/>
      <c r="H246" s="43"/>
      <c r="I246" s="12" t="s">
        <v>476</v>
      </c>
      <c r="J246" s="11">
        <v>10</v>
      </c>
      <c r="K246" s="11">
        <f t="shared" si="37"/>
        <v>30</v>
      </c>
      <c r="L246" s="2">
        <v>9</v>
      </c>
      <c r="M246" s="2">
        <f t="shared" si="38"/>
        <v>27</v>
      </c>
      <c r="N246" s="2">
        <v>8</v>
      </c>
      <c r="O246" s="2">
        <f t="shared" si="39"/>
        <v>8</v>
      </c>
      <c r="P246" s="2">
        <v>10</v>
      </c>
      <c r="Q246" s="2">
        <f t="shared" si="40"/>
        <v>20</v>
      </c>
      <c r="R246" s="2">
        <v>10</v>
      </c>
      <c r="S246" s="2">
        <f t="shared" si="41"/>
        <v>20</v>
      </c>
      <c r="T246" s="2">
        <v>10</v>
      </c>
      <c r="U246" s="2">
        <f t="shared" si="42"/>
        <v>20</v>
      </c>
      <c r="V246" s="2">
        <v>10</v>
      </c>
      <c r="W246" s="2">
        <f t="shared" si="43"/>
        <v>10</v>
      </c>
      <c r="X246" s="2">
        <v>9</v>
      </c>
      <c r="Y246" s="2">
        <f t="shared" si="44"/>
        <v>9</v>
      </c>
      <c r="Z246" s="2">
        <v>10</v>
      </c>
      <c r="AA246" s="2">
        <f t="shared" si="45"/>
        <v>20</v>
      </c>
      <c r="AB246" s="2">
        <v>9</v>
      </c>
      <c r="AC246" s="2">
        <f t="shared" si="46"/>
        <v>18</v>
      </c>
      <c r="AD246" s="2">
        <f t="shared" si="47"/>
        <v>182</v>
      </c>
      <c r="AE246" s="26"/>
    </row>
    <row r="247" spans="1:31" s="22" customFormat="1" ht="20.399999999999999" x14ac:dyDescent="0.2">
      <c r="A247" s="16">
        <f>A243+1</f>
        <v>62</v>
      </c>
      <c r="B247" s="16" t="s">
        <v>119</v>
      </c>
      <c r="C247" s="17"/>
      <c r="D247" s="16" t="s">
        <v>274</v>
      </c>
      <c r="E247" s="16" t="s">
        <v>78</v>
      </c>
      <c r="F247" s="16" t="s">
        <v>275</v>
      </c>
      <c r="G247" s="18" t="s">
        <v>277</v>
      </c>
      <c r="H247" s="18" t="s">
        <v>276</v>
      </c>
      <c r="I247" s="19">
        <v>95000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>
        <f>AD248+AD249+AD250</f>
        <v>397</v>
      </c>
      <c r="AE247" s="16">
        <f t="shared" si="48"/>
        <v>132.33333333333334</v>
      </c>
    </row>
    <row r="248" spans="1:31" ht="13.2" x14ac:dyDescent="0.2">
      <c r="A248" s="35" t="s">
        <v>24</v>
      </c>
      <c r="B248" s="36"/>
      <c r="C248" s="36"/>
      <c r="D248" s="36"/>
      <c r="E248" s="36"/>
      <c r="F248" s="36"/>
      <c r="G248" s="36"/>
      <c r="H248" s="37"/>
      <c r="I248" s="12" t="s">
        <v>467</v>
      </c>
      <c r="J248" s="11">
        <v>7</v>
      </c>
      <c r="K248" s="11">
        <f t="shared" si="37"/>
        <v>21</v>
      </c>
      <c r="L248" s="2">
        <v>7</v>
      </c>
      <c r="M248" s="2">
        <f t="shared" si="38"/>
        <v>21</v>
      </c>
      <c r="N248" s="2">
        <v>4</v>
      </c>
      <c r="O248" s="2">
        <f t="shared" si="39"/>
        <v>4</v>
      </c>
      <c r="P248" s="2">
        <v>8</v>
      </c>
      <c r="Q248" s="2">
        <f t="shared" si="40"/>
        <v>16</v>
      </c>
      <c r="R248" s="2">
        <v>9</v>
      </c>
      <c r="S248" s="2">
        <f t="shared" si="41"/>
        <v>18</v>
      </c>
      <c r="T248" s="2">
        <v>6</v>
      </c>
      <c r="U248" s="2">
        <f t="shared" si="42"/>
        <v>12</v>
      </c>
      <c r="V248" s="2">
        <v>4</v>
      </c>
      <c r="W248" s="2">
        <f t="shared" si="43"/>
        <v>4</v>
      </c>
      <c r="X248" s="2">
        <v>0</v>
      </c>
      <c r="Y248" s="2">
        <f t="shared" si="44"/>
        <v>0</v>
      </c>
      <c r="Z248" s="2">
        <v>6</v>
      </c>
      <c r="AA248" s="2">
        <f t="shared" si="45"/>
        <v>12</v>
      </c>
      <c r="AB248" s="2">
        <v>0</v>
      </c>
      <c r="AC248" s="2">
        <f t="shared" si="46"/>
        <v>0</v>
      </c>
      <c r="AD248" s="2">
        <f t="shared" si="47"/>
        <v>108</v>
      </c>
      <c r="AE248" s="26"/>
    </row>
    <row r="249" spans="1:31" ht="13.2" x14ac:dyDescent="0.2">
      <c r="A249" s="38"/>
      <c r="B249" s="39"/>
      <c r="C249" s="39"/>
      <c r="D249" s="39"/>
      <c r="E249" s="39"/>
      <c r="F249" s="39"/>
      <c r="G249" s="39"/>
      <c r="H249" s="40"/>
      <c r="I249" s="12" t="s">
        <v>475</v>
      </c>
      <c r="J249" s="11">
        <v>7</v>
      </c>
      <c r="K249" s="11">
        <f t="shared" si="37"/>
        <v>21</v>
      </c>
      <c r="L249" s="2">
        <v>8</v>
      </c>
      <c r="M249" s="2">
        <f t="shared" si="38"/>
        <v>24</v>
      </c>
      <c r="N249" s="2">
        <v>3</v>
      </c>
      <c r="O249" s="2">
        <f t="shared" si="39"/>
        <v>3</v>
      </c>
      <c r="P249" s="2">
        <v>8</v>
      </c>
      <c r="Q249" s="2">
        <f t="shared" si="40"/>
        <v>16</v>
      </c>
      <c r="R249" s="2">
        <v>10</v>
      </c>
      <c r="S249" s="2">
        <f t="shared" si="41"/>
        <v>20</v>
      </c>
      <c r="T249" s="2">
        <v>7</v>
      </c>
      <c r="U249" s="2">
        <f t="shared" si="42"/>
        <v>14</v>
      </c>
      <c r="V249" s="2">
        <v>5</v>
      </c>
      <c r="W249" s="2">
        <f t="shared" si="43"/>
        <v>5</v>
      </c>
      <c r="X249" s="2">
        <v>0</v>
      </c>
      <c r="Y249" s="2">
        <f t="shared" si="44"/>
        <v>0</v>
      </c>
      <c r="Z249" s="2">
        <v>7</v>
      </c>
      <c r="AA249" s="2">
        <f t="shared" si="45"/>
        <v>14</v>
      </c>
      <c r="AB249" s="2">
        <v>0</v>
      </c>
      <c r="AC249" s="2">
        <f t="shared" si="46"/>
        <v>0</v>
      </c>
      <c r="AD249" s="2">
        <f t="shared" si="47"/>
        <v>117</v>
      </c>
      <c r="AE249" s="26"/>
    </row>
    <row r="250" spans="1:31" ht="13.2" x14ac:dyDescent="0.2">
      <c r="A250" s="41"/>
      <c r="B250" s="42"/>
      <c r="C250" s="42"/>
      <c r="D250" s="42"/>
      <c r="E250" s="42"/>
      <c r="F250" s="42"/>
      <c r="G250" s="42"/>
      <c r="H250" s="43"/>
      <c r="I250" s="12" t="s">
        <v>476</v>
      </c>
      <c r="J250" s="11">
        <v>9</v>
      </c>
      <c r="K250" s="11">
        <f t="shared" si="37"/>
        <v>27</v>
      </c>
      <c r="L250" s="2">
        <v>8</v>
      </c>
      <c r="M250" s="2">
        <f t="shared" si="38"/>
        <v>24</v>
      </c>
      <c r="N250" s="2">
        <v>5</v>
      </c>
      <c r="O250" s="2">
        <f t="shared" si="39"/>
        <v>5</v>
      </c>
      <c r="P250" s="2">
        <v>10</v>
      </c>
      <c r="Q250" s="2">
        <f t="shared" si="40"/>
        <v>20</v>
      </c>
      <c r="R250" s="2">
        <v>10</v>
      </c>
      <c r="S250" s="2">
        <f t="shared" si="41"/>
        <v>20</v>
      </c>
      <c r="T250" s="2">
        <v>9</v>
      </c>
      <c r="U250" s="2">
        <f t="shared" si="42"/>
        <v>18</v>
      </c>
      <c r="V250" s="2">
        <v>9</v>
      </c>
      <c r="W250" s="2">
        <f t="shared" si="43"/>
        <v>9</v>
      </c>
      <c r="X250" s="2">
        <v>9</v>
      </c>
      <c r="Y250" s="2">
        <f t="shared" si="44"/>
        <v>9</v>
      </c>
      <c r="Z250" s="2">
        <v>10</v>
      </c>
      <c r="AA250" s="2">
        <f t="shared" si="45"/>
        <v>20</v>
      </c>
      <c r="AB250" s="2">
        <v>10</v>
      </c>
      <c r="AC250" s="2">
        <f t="shared" si="46"/>
        <v>20</v>
      </c>
      <c r="AD250" s="2">
        <f t="shared" si="47"/>
        <v>172</v>
      </c>
      <c r="AE250" s="26"/>
    </row>
    <row r="251" spans="1:31" s="22" customFormat="1" ht="20.399999999999999" x14ac:dyDescent="0.2">
      <c r="A251" s="16">
        <f>A247+1</f>
        <v>63</v>
      </c>
      <c r="B251" s="16"/>
      <c r="C251" s="17" t="s">
        <v>184</v>
      </c>
      <c r="D251" s="16" t="s">
        <v>278</v>
      </c>
      <c r="E251" s="16" t="s">
        <v>279</v>
      </c>
      <c r="F251" s="16" t="s">
        <v>241</v>
      </c>
      <c r="G251" s="18" t="s">
        <v>256</v>
      </c>
      <c r="H251" s="18" t="s">
        <v>280</v>
      </c>
      <c r="I251" s="19">
        <v>153000</v>
      </c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>
        <f>AD252+AD253+AD254</f>
        <v>387</v>
      </c>
      <c r="AE251" s="16">
        <f t="shared" si="48"/>
        <v>129</v>
      </c>
    </row>
    <row r="252" spans="1:31" ht="13.2" x14ac:dyDescent="0.2">
      <c r="A252" s="35" t="s">
        <v>24</v>
      </c>
      <c r="B252" s="36"/>
      <c r="C252" s="36"/>
      <c r="D252" s="36"/>
      <c r="E252" s="36"/>
      <c r="F252" s="36"/>
      <c r="G252" s="36"/>
      <c r="H252" s="37"/>
      <c r="I252" s="12" t="s">
        <v>467</v>
      </c>
      <c r="J252" s="11">
        <v>6</v>
      </c>
      <c r="K252" s="11">
        <f t="shared" si="37"/>
        <v>18</v>
      </c>
      <c r="L252" s="2">
        <v>10</v>
      </c>
      <c r="M252" s="2">
        <f t="shared" si="38"/>
        <v>30</v>
      </c>
      <c r="N252" s="2">
        <v>3</v>
      </c>
      <c r="O252" s="2">
        <f t="shared" si="39"/>
        <v>3</v>
      </c>
      <c r="P252" s="2">
        <v>7</v>
      </c>
      <c r="Q252" s="2">
        <f t="shared" si="40"/>
        <v>14</v>
      </c>
      <c r="R252" s="2">
        <v>5</v>
      </c>
      <c r="S252" s="2">
        <f t="shared" si="41"/>
        <v>10</v>
      </c>
      <c r="T252" s="2">
        <v>5</v>
      </c>
      <c r="U252" s="2">
        <f t="shared" si="42"/>
        <v>10</v>
      </c>
      <c r="V252" s="2">
        <v>5</v>
      </c>
      <c r="W252" s="2">
        <f t="shared" si="43"/>
        <v>5</v>
      </c>
      <c r="X252" s="2">
        <v>4</v>
      </c>
      <c r="Y252" s="2">
        <f t="shared" si="44"/>
        <v>4</v>
      </c>
      <c r="Z252" s="2">
        <v>4</v>
      </c>
      <c r="AA252" s="2">
        <f t="shared" si="45"/>
        <v>8</v>
      </c>
      <c r="AB252" s="2">
        <v>7</v>
      </c>
      <c r="AC252" s="2">
        <f t="shared" si="46"/>
        <v>14</v>
      </c>
      <c r="AD252" s="2">
        <f t="shared" si="47"/>
        <v>116</v>
      </c>
      <c r="AE252" s="26"/>
    </row>
    <row r="253" spans="1:31" ht="13.2" x14ac:dyDescent="0.2">
      <c r="A253" s="38"/>
      <c r="B253" s="39"/>
      <c r="C253" s="39"/>
      <c r="D253" s="39"/>
      <c r="E253" s="39"/>
      <c r="F253" s="39"/>
      <c r="G253" s="39"/>
      <c r="H253" s="40"/>
      <c r="I253" s="12" t="s">
        <v>475</v>
      </c>
      <c r="J253" s="11">
        <v>5</v>
      </c>
      <c r="K253" s="11">
        <f t="shared" si="37"/>
        <v>15</v>
      </c>
      <c r="L253" s="2">
        <v>9</v>
      </c>
      <c r="M253" s="2">
        <f t="shared" si="38"/>
        <v>27</v>
      </c>
      <c r="N253" s="2">
        <v>2</v>
      </c>
      <c r="O253" s="2">
        <f t="shared" si="39"/>
        <v>2</v>
      </c>
      <c r="P253" s="2">
        <v>6</v>
      </c>
      <c r="Q253" s="2">
        <f t="shared" si="40"/>
        <v>12</v>
      </c>
      <c r="R253" s="2">
        <v>4</v>
      </c>
      <c r="S253" s="2">
        <f t="shared" si="41"/>
        <v>8</v>
      </c>
      <c r="T253" s="2">
        <v>5</v>
      </c>
      <c r="U253" s="2">
        <f t="shared" si="42"/>
        <v>10</v>
      </c>
      <c r="V253" s="2">
        <v>6</v>
      </c>
      <c r="W253" s="2">
        <f t="shared" si="43"/>
        <v>6</v>
      </c>
      <c r="X253" s="2">
        <v>5</v>
      </c>
      <c r="Y253" s="2">
        <f t="shared" si="44"/>
        <v>5</v>
      </c>
      <c r="Z253" s="2">
        <v>5</v>
      </c>
      <c r="AA253" s="2">
        <f t="shared" si="45"/>
        <v>10</v>
      </c>
      <c r="AB253" s="2">
        <v>6</v>
      </c>
      <c r="AC253" s="2">
        <f t="shared" si="46"/>
        <v>12</v>
      </c>
      <c r="AD253" s="2">
        <f>K253+M253+O253+Q253+S253+U253+W253+Y253+AA253+AC253</f>
        <v>107</v>
      </c>
      <c r="AE253" s="26"/>
    </row>
    <row r="254" spans="1:31" ht="13.2" x14ac:dyDescent="0.2">
      <c r="A254" s="41"/>
      <c r="B254" s="42"/>
      <c r="C254" s="42"/>
      <c r="D254" s="42"/>
      <c r="E254" s="42"/>
      <c r="F254" s="42"/>
      <c r="G254" s="42"/>
      <c r="H254" s="43"/>
      <c r="I254" s="12" t="s">
        <v>476</v>
      </c>
      <c r="J254" s="11">
        <v>7</v>
      </c>
      <c r="K254" s="11">
        <f t="shared" si="37"/>
        <v>21</v>
      </c>
      <c r="L254" s="2">
        <v>8</v>
      </c>
      <c r="M254" s="2">
        <f t="shared" si="38"/>
        <v>24</v>
      </c>
      <c r="N254" s="2">
        <v>5</v>
      </c>
      <c r="O254" s="2">
        <f t="shared" si="39"/>
        <v>5</v>
      </c>
      <c r="P254" s="2">
        <v>10</v>
      </c>
      <c r="Q254" s="2">
        <f t="shared" si="40"/>
        <v>20</v>
      </c>
      <c r="R254" s="2">
        <v>10</v>
      </c>
      <c r="S254" s="2">
        <f t="shared" si="41"/>
        <v>20</v>
      </c>
      <c r="T254" s="2">
        <v>9</v>
      </c>
      <c r="U254" s="2">
        <f t="shared" si="42"/>
        <v>18</v>
      </c>
      <c r="V254" s="2">
        <v>9</v>
      </c>
      <c r="W254" s="2">
        <f t="shared" si="43"/>
        <v>9</v>
      </c>
      <c r="X254" s="2">
        <v>9</v>
      </c>
      <c r="Y254" s="2">
        <f t="shared" si="44"/>
        <v>9</v>
      </c>
      <c r="Z254" s="2">
        <v>10</v>
      </c>
      <c r="AA254" s="2">
        <f t="shared" si="45"/>
        <v>20</v>
      </c>
      <c r="AB254" s="2">
        <v>9</v>
      </c>
      <c r="AC254" s="2">
        <f t="shared" si="46"/>
        <v>18</v>
      </c>
      <c r="AD254" s="2">
        <f t="shared" si="47"/>
        <v>164</v>
      </c>
      <c r="AE254" s="26"/>
    </row>
    <row r="255" spans="1:31" s="22" customFormat="1" ht="13.2" x14ac:dyDescent="0.2">
      <c r="A255" s="16">
        <f>A251+1</f>
        <v>64</v>
      </c>
      <c r="B255" s="16"/>
      <c r="C255" s="17" t="s">
        <v>139</v>
      </c>
      <c r="D255" s="16" t="s">
        <v>281</v>
      </c>
      <c r="E255" s="16" t="s">
        <v>47</v>
      </c>
      <c r="F255" s="16" t="s">
        <v>142</v>
      </c>
      <c r="G255" s="18" t="s">
        <v>98</v>
      </c>
      <c r="H255" s="18" t="s">
        <v>282</v>
      </c>
      <c r="I255" s="19">
        <v>177714</v>
      </c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>
        <f>AD256+AD257+AD258</f>
        <v>499</v>
      </c>
      <c r="AE255" s="16">
        <f t="shared" si="48"/>
        <v>166.33333333333334</v>
      </c>
    </row>
    <row r="256" spans="1:31" ht="13.2" x14ac:dyDescent="0.2">
      <c r="A256" s="35" t="s">
        <v>24</v>
      </c>
      <c r="B256" s="36"/>
      <c r="C256" s="36"/>
      <c r="D256" s="36"/>
      <c r="E256" s="36"/>
      <c r="F256" s="36"/>
      <c r="G256" s="36"/>
      <c r="H256" s="37"/>
      <c r="I256" s="12" t="s">
        <v>467</v>
      </c>
      <c r="J256" s="11">
        <v>10</v>
      </c>
      <c r="K256" s="11">
        <f t="shared" si="37"/>
        <v>30</v>
      </c>
      <c r="L256" s="2">
        <v>10</v>
      </c>
      <c r="M256" s="2">
        <f t="shared" si="38"/>
        <v>30</v>
      </c>
      <c r="N256" s="2">
        <v>5</v>
      </c>
      <c r="O256" s="2">
        <f t="shared" si="39"/>
        <v>5</v>
      </c>
      <c r="P256" s="2">
        <v>6</v>
      </c>
      <c r="Q256" s="2">
        <f t="shared" si="40"/>
        <v>12</v>
      </c>
      <c r="R256" s="2">
        <v>6</v>
      </c>
      <c r="S256" s="2">
        <f t="shared" si="41"/>
        <v>12</v>
      </c>
      <c r="T256" s="2">
        <v>10</v>
      </c>
      <c r="U256" s="2">
        <f t="shared" si="42"/>
        <v>20</v>
      </c>
      <c r="V256" s="2">
        <v>10</v>
      </c>
      <c r="W256" s="2">
        <f t="shared" si="43"/>
        <v>10</v>
      </c>
      <c r="X256" s="2">
        <v>9</v>
      </c>
      <c r="Y256" s="2">
        <f t="shared" si="44"/>
        <v>9</v>
      </c>
      <c r="Z256" s="2">
        <v>8</v>
      </c>
      <c r="AA256" s="2">
        <f t="shared" si="45"/>
        <v>16</v>
      </c>
      <c r="AB256" s="2">
        <v>9</v>
      </c>
      <c r="AC256" s="2">
        <f t="shared" si="46"/>
        <v>18</v>
      </c>
      <c r="AD256" s="2">
        <f t="shared" si="47"/>
        <v>162</v>
      </c>
      <c r="AE256" s="26"/>
    </row>
    <row r="257" spans="1:31" ht="13.2" x14ac:dyDescent="0.2">
      <c r="A257" s="38"/>
      <c r="B257" s="39"/>
      <c r="C257" s="39"/>
      <c r="D257" s="39"/>
      <c r="E257" s="39"/>
      <c r="F257" s="39"/>
      <c r="G257" s="39"/>
      <c r="H257" s="40"/>
      <c r="I257" s="12" t="s">
        <v>475</v>
      </c>
      <c r="J257" s="11">
        <v>9</v>
      </c>
      <c r="K257" s="11">
        <f t="shared" si="37"/>
        <v>27</v>
      </c>
      <c r="L257" s="2">
        <v>10</v>
      </c>
      <c r="M257" s="2">
        <f t="shared" si="38"/>
        <v>30</v>
      </c>
      <c r="N257" s="2">
        <v>5</v>
      </c>
      <c r="O257" s="2">
        <f t="shared" si="39"/>
        <v>5</v>
      </c>
      <c r="P257" s="2">
        <v>5</v>
      </c>
      <c r="Q257" s="2">
        <f t="shared" si="40"/>
        <v>10</v>
      </c>
      <c r="R257" s="2">
        <v>5</v>
      </c>
      <c r="S257" s="2">
        <f t="shared" si="41"/>
        <v>10</v>
      </c>
      <c r="T257" s="2">
        <v>10</v>
      </c>
      <c r="U257" s="2">
        <f t="shared" si="42"/>
        <v>20</v>
      </c>
      <c r="V257" s="2">
        <v>10</v>
      </c>
      <c r="W257" s="2">
        <f t="shared" si="43"/>
        <v>10</v>
      </c>
      <c r="X257" s="2">
        <v>9</v>
      </c>
      <c r="Y257" s="2">
        <f t="shared" si="44"/>
        <v>9</v>
      </c>
      <c r="Z257" s="2">
        <v>9</v>
      </c>
      <c r="AA257" s="2">
        <f t="shared" si="45"/>
        <v>18</v>
      </c>
      <c r="AB257" s="2">
        <v>9</v>
      </c>
      <c r="AC257" s="2">
        <f t="shared" si="46"/>
        <v>18</v>
      </c>
      <c r="AD257" s="2">
        <f t="shared" si="47"/>
        <v>157</v>
      </c>
      <c r="AE257" s="26"/>
    </row>
    <row r="258" spans="1:31" ht="13.2" x14ac:dyDescent="0.2">
      <c r="A258" s="41"/>
      <c r="B258" s="42"/>
      <c r="C258" s="42"/>
      <c r="D258" s="42"/>
      <c r="E258" s="42"/>
      <c r="F258" s="42"/>
      <c r="G258" s="42"/>
      <c r="H258" s="43"/>
      <c r="I258" s="12" t="s">
        <v>476</v>
      </c>
      <c r="J258" s="11">
        <v>9</v>
      </c>
      <c r="K258" s="11">
        <f t="shared" si="37"/>
        <v>27</v>
      </c>
      <c r="L258" s="2">
        <v>8</v>
      </c>
      <c r="M258" s="2">
        <f t="shared" si="38"/>
        <v>24</v>
      </c>
      <c r="N258" s="2">
        <v>9</v>
      </c>
      <c r="O258" s="2">
        <f t="shared" si="39"/>
        <v>9</v>
      </c>
      <c r="P258" s="2">
        <v>10</v>
      </c>
      <c r="Q258" s="2">
        <f t="shared" si="40"/>
        <v>20</v>
      </c>
      <c r="R258" s="2">
        <v>10</v>
      </c>
      <c r="S258" s="2">
        <f t="shared" si="41"/>
        <v>20</v>
      </c>
      <c r="T258" s="2">
        <v>10</v>
      </c>
      <c r="U258" s="2">
        <f t="shared" si="42"/>
        <v>20</v>
      </c>
      <c r="V258" s="2">
        <v>10</v>
      </c>
      <c r="W258" s="2">
        <f t="shared" si="43"/>
        <v>10</v>
      </c>
      <c r="X258" s="2">
        <v>10</v>
      </c>
      <c r="Y258" s="2">
        <f t="shared" si="44"/>
        <v>10</v>
      </c>
      <c r="Z258" s="2">
        <v>10</v>
      </c>
      <c r="AA258" s="2">
        <f t="shared" si="45"/>
        <v>20</v>
      </c>
      <c r="AB258" s="2">
        <v>10</v>
      </c>
      <c r="AC258" s="2">
        <f t="shared" si="46"/>
        <v>20</v>
      </c>
      <c r="AD258" s="2">
        <f t="shared" si="47"/>
        <v>180</v>
      </c>
      <c r="AE258" s="26"/>
    </row>
    <row r="259" spans="1:31" s="22" customFormat="1" ht="30.6" x14ac:dyDescent="0.2">
      <c r="A259" s="16">
        <f t="shared" ref="A259" si="49">A255+1</f>
        <v>65</v>
      </c>
      <c r="B259" s="16"/>
      <c r="C259" s="17" t="s">
        <v>184</v>
      </c>
      <c r="D259" s="16" t="s">
        <v>283</v>
      </c>
      <c r="E259" s="16" t="s">
        <v>126</v>
      </c>
      <c r="F259" s="16" t="s">
        <v>32</v>
      </c>
      <c r="G259" s="18" t="s">
        <v>267</v>
      </c>
      <c r="H259" s="18" t="s">
        <v>284</v>
      </c>
      <c r="I259" s="19">
        <v>171500</v>
      </c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>
        <f>AD260+AD261+AD262</f>
        <v>362</v>
      </c>
      <c r="AE259" s="16">
        <f t="shared" si="48"/>
        <v>120.66666666666667</v>
      </c>
    </row>
    <row r="260" spans="1:31" ht="13.2" x14ac:dyDescent="0.2">
      <c r="A260" s="35" t="s">
        <v>24</v>
      </c>
      <c r="B260" s="36"/>
      <c r="C260" s="36"/>
      <c r="D260" s="36"/>
      <c r="E260" s="36"/>
      <c r="F260" s="36"/>
      <c r="G260" s="36"/>
      <c r="H260" s="37"/>
      <c r="I260" s="12" t="s">
        <v>467</v>
      </c>
      <c r="J260" s="11">
        <v>2</v>
      </c>
      <c r="K260" s="11">
        <f t="shared" ref="K260:K342" si="50">J260*3</f>
        <v>6</v>
      </c>
      <c r="L260" s="2">
        <v>2</v>
      </c>
      <c r="M260" s="2">
        <f t="shared" ref="M260:M342" si="51">L260*3</f>
        <v>6</v>
      </c>
      <c r="N260" s="2">
        <v>0</v>
      </c>
      <c r="O260" s="2">
        <f t="shared" ref="O260:O342" si="52">N260*1</f>
        <v>0</v>
      </c>
      <c r="P260" s="2">
        <v>5</v>
      </c>
      <c r="Q260" s="2">
        <f>P260*2</f>
        <v>10</v>
      </c>
      <c r="R260" s="2">
        <v>5</v>
      </c>
      <c r="S260" s="2">
        <f t="shared" ref="S260:S342" si="53">R260*2</f>
        <v>10</v>
      </c>
      <c r="T260" s="2">
        <v>5</v>
      </c>
      <c r="U260" s="2">
        <f t="shared" ref="U260:U342" si="54">T260*2</f>
        <v>10</v>
      </c>
      <c r="V260" s="2">
        <v>9</v>
      </c>
      <c r="W260" s="2">
        <f t="shared" ref="W260:W342" si="55">V260*1</f>
        <v>9</v>
      </c>
      <c r="X260" s="2">
        <v>7</v>
      </c>
      <c r="Y260" s="2">
        <f t="shared" ref="Y260:Y342" si="56">X260*1</f>
        <v>7</v>
      </c>
      <c r="Z260" s="2">
        <v>9</v>
      </c>
      <c r="AA260" s="2">
        <f t="shared" ref="AA260:AA342" si="57">Z260*2</f>
        <v>18</v>
      </c>
      <c r="AB260" s="2">
        <v>7</v>
      </c>
      <c r="AC260" s="2">
        <f t="shared" ref="AC260:AC342" si="58">AB260*2</f>
        <v>14</v>
      </c>
      <c r="AD260" s="2">
        <f t="shared" si="47"/>
        <v>90</v>
      </c>
      <c r="AE260" s="26"/>
    </row>
    <row r="261" spans="1:31" ht="13.2" x14ac:dyDescent="0.2">
      <c r="A261" s="38"/>
      <c r="B261" s="39"/>
      <c r="C261" s="39"/>
      <c r="D261" s="39"/>
      <c r="E261" s="39"/>
      <c r="F261" s="39"/>
      <c r="G261" s="39"/>
      <c r="H261" s="40"/>
      <c r="I261" s="12" t="s">
        <v>475</v>
      </c>
      <c r="J261" s="11">
        <v>2</v>
      </c>
      <c r="K261" s="11">
        <f t="shared" si="50"/>
        <v>6</v>
      </c>
      <c r="L261" s="2">
        <v>3</v>
      </c>
      <c r="M261" s="2">
        <f t="shared" si="51"/>
        <v>9</v>
      </c>
      <c r="N261" s="2">
        <v>0</v>
      </c>
      <c r="O261" s="2">
        <f t="shared" si="52"/>
        <v>0</v>
      </c>
      <c r="P261" s="2">
        <v>5</v>
      </c>
      <c r="Q261" s="2">
        <f t="shared" ref="Q261:Q342" si="59">P261*2</f>
        <v>10</v>
      </c>
      <c r="R261" s="2">
        <v>4</v>
      </c>
      <c r="S261" s="2">
        <f t="shared" si="53"/>
        <v>8</v>
      </c>
      <c r="T261" s="2">
        <v>8</v>
      </c>
      <c r="U261" s="2">
        <f t="shared" si="54"/>
        <v>16</v>
      </c>
      <c r="V261" s="2">
        <v>9</v>
      </c>
      <c r="W261" s="2">
        <f t="shared" si="55"/>
        <v>9</v>
      </c>
      <c r="X261" s="2">
        <v>8</v>
      </c>
      <c r="Y261" s="2">
        <f t="shared" si="56"/>
        <v>8</v>
      </c>
      <c r="Z261" s="2">
        <v>10</v>
      </c>
      <c r="AA261" s="2">
        <f t="shared" si="57"/>
        <v>20</v>
      </c>
      <c r="AB261" s="2">
        <v>7</v>
      </c>
      <c r="AC261" s="2">
        <f t="shared" si="58"/>
        <v>14</v>
      </c>
      <c r="AD261" s="2">
        <f t="shared" ref="AD261:AD344" si="60">K261+M261+O261+Q261+S261+U261+W261+Y261+AA261+AC261</f>
        <v>100</v>
      </c>
      <c r="AE261" s="26"/>
    </row>
    <row r="262" spans="1:31" ht="13.2" x14ac:dyDescent="0.2">
      <c r="A262" s="41"/>
      <c r="B262" s="42"/>
      <c r="C262" s="42"/>
      <c r="D262" s="42"/>
      <c r="E262" s="42"/>
      <c r="F262" s="42"/>
      <c r="G262" s="42"/>
      <c r="H262" s="43"/>
      <c r="I262" s="12" t="s">
        <v>476</v>
      </c>
      <c r="J262" s="11">
        <v>8</v>
      </c>
      <c r="K262" s="11">
        <f t="shared" si="50"/>
        <v>24</v>
      </c>
      <c r="L262" s="2">
        <v>9</v>
      </c>
      <c r="M262" s="2">
        <f t="shared" si="51"/>
        <v>27</v>
      </c>
      <c r="N262" s="2">
        <v>8</v>
      </c>
      <c r="O262" s="2">
        <f t="shared" si="52"/>
        <v>8</v>
      </c>
      <c r="P262" s="2">
        <v>10</v>
      </c>
      <c r="Q262" s="2">
        <f t="shared" si="59"/>
        <v>20</v>
      </c>
      <c r="R262" s="2">
        <v>10</v>
      </c>
      <c r="S262" s="2">
        <f t="shared" si="53"/>
        <v>20</v>
      </c>
      <c r="T262" s="2">
        <v>9</v>
      </c>
      <c r="U262" s="2">
        <f t="shared" si="54"/>
        <v>18</v>
      </c>
      <c r="V262" s="2">
        <v>10</v>
      </c>
      <c r="W262" s="2">
        <f t="shared" si="55"/>
        <v>10</v>
      </c>
      <c r="X262" s="2">
        <v>9</v>
      </c>
      <c r="Y262" s="2">
        <f t="shared" si="56"/>
        <v>9</v>
      </c>
      <c r="Z262" s="2">
        <v>9</v>
      </c>
      <c r="AA262" s="2">
        <f t="shared" si="57"/>
        <v>18</v>
      </c>
      <c r="AB262" s="2">
        <v>9</v>
      </c>
      <c r="AC262" s="2">
        <f t="shared" si="58"/>
        <v>18</v>
      </c>
      <c r="AD262" s="2">
        <f t="shared" si="60"/>
        <v>172</v>
      </c>
      <c r="AE262" s="26"/>
    </row>
    <row r="263" spans="1:31" s="22" customFormat="1" ht="40.799999999999997" x14ac:dyDescent="0.2">
      <c r="A263" s="16">
        <f>A259+1</f>
        <v>66</v>
      </c>
      <c r="B263" s="16"/>
      <c r="C263" s="17" t="s">
        <v>139</v>
      </c>
      <c r="D263" s="16" t="s">
        <v>285</v>
      </c>
      <c r="E263" s="16" t="s">
        <v>51</v>
      </c>
      <c r="F263" s="16" t="s">
        <v>89</v>
      </c>
      <c r="G263" s="18" t="s">
        <v>287</v>
      </c>
      <c r="H263" s="18" t="s">
        <v>286</v>
      </c>
      <c r="I263" s="19">
        <v>165801</v>
      </c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>
        <f>AD264+AD265+AD266</f>
        <v>282</v>
      </c>
      <c r="AE263" s="16">
        <f t="shared" ref="AE263:AE343" si="61">AD263/3</f>
        <v>94</v>
      </c>
    </row>
    <row r="264" spans="1:31" ht="13.2" x14ac:dyDescent="0.2">
      <c r="A264" s="35" t="s">
        <v>24</v>
      </c>
      <c r="B264" s="36"/>
      <c r="C264" s="36"/>
      <c r="D264" s="36"/>
      <c r="E264" s="36"/>
      <c r="F264" s="36"/>
      <c r="G264" s="36"/>
      <c r="H264" s="37"/>
      <c r="I264" s="12" t="s">
        <v>467</v>
      </c>
      <c r="J264" s="11">
        <v>2</v>
      </c>
      <c r="K264" s="11">
        <f t="shared" si="50"/>
        <v>6</v>
      </c>
      <c r="L264" s="2">
        <v>2</v>
      </c>
      <c r="M264" s="2">
        <f t="shared" si="51"/>
        <v>6</v>
      </c>
      <c r="N264" s="2">
        <v>0</v>
      </c>
      <c r="O264" s="2">
        <f t="shared" si="52"/>
        <v>0</v>
      </c>
      <c r="P264" s="2">
        <v>2</v>
      </c>
      <c r="Q264" s="2">
        <f t="shared" si="59"/>
        <v>4</v>
      </c>
      <c r="R264" s="2">
        <v>2</v>
      </c>
      <c r="S264" s="2">
        <f t="shared" si="53"/>
        <v>4</v>
      </c>
      <c r="T264" s="2">
        <v>3</v>
      </c>
      <c r="U264" s="2">
        <f t="shared" si="54"/>
        <v>6</v>
      </c>
      <c r="V264" s="2">
        <v>4</v>
      </c>
      <c r="W264" s="2">
        <f t="shared" si="55"/>
        <v>4</v>
      </c>
      <c r="X264" s="2">
        <v>0</v>
      </c>
      <c r="Y264" s="2">
        <f t="shared" si="56"/>
        <v>0</v>
      </c>
      <c r="Z264" s="2">
        <v>6</v>
      </c>
      <c r="AA264" s="2">
        <f t="shared" si="57"/>
        <v>12</v>
      </c>
      <c r="AB264" s="2">
        <v>6</v>
      </c>
      <c r="AC264" s="2">
        <f t="shared" si="58"/>
        <v>12</v>
      </c>
      <c r="AD264" s="2">
        <f t="shared" si="60"/>
        <v>54</v>
      </c>
      <c r="AE264" s="26"/>
    </row>
    <row r="265" spans="1:31" ht="13.2" x14ac:dyDescent="0.2">
      <c r="A265" s="38"/>
      <c r="B265" s="39"/>
      <c r="C265" s="39"/>
      <c r="D265" s="39"/>
      <c r="E265" s="39"/>
      <c r="F265" s="39"/>
      <c r="G265" s="39"/>
      <c r="H265" s="40"/>
      <c r="I265" s="12" t="s">
        <v>475</v>
      </c>
      <c r="J265" s="11">
        <v>2</v>
      </c>
      <c r="K265" s="11">
        <f t="shared" si="50"/>
        <v>6</v>
      </c>
      <c r="L265" s="2">
        <v>2</v>
      </c>
      <c r="M265" s="2">
        <f t="shared" si="51"/>
        <v>6</v>
      </c>
      <c r="N265" s="2">
        <v>0</v>
      </c>
      <c r="O265" s="2">
        <f t="shared" si="52"/>
        <v>0</v>
      </c>
      <c r="P265" s="2">
        <v>1</v>
      </c>
      <c r="Q265" s="2">
        <f t="shared" si="59"/>
        <v>2</v>
      </c>
      <c r="R265" s="2">
        <v>1</v>
      </c>
      <c r="S265" s="2">
        <f t="shared" si="53"/>
        <v>2</v>
      </c>
      <c r="T265" s="2">
        <v>3</v>
      </c>
      <c r="U265" s="2">
        <f t="shared" si="54"/>
        <v>6</v>
      </c>
      <c r="V265" s="2">
        <v>5</v>
      </c>
      <c r="W265" s="2">
        <f t="shared" si="55"/>
        <v>5</v>
      </c>
      <c r="X265" s="2">
        <v>0</v>
      </c>
      <c r="Y265" s="2">
        <f t="shared" si="56"/>
        <v>0</v>
      </c>
      <c r="Z265" s="2">
        <v>7</v>
      </c>
      <c r="AA265" s="2">
        <f t="shared" si="57"/>
        <v>14</v>
      </c>
      <c r="AB265" s="2">
        <v>7</v>
      </c>
      <c r="AC265" s="2">
        <f t="shared" si="58"/>
        <v>14</v>
      </c>
      <c r="AD265" s="2">
        <f t="shared" si="60"/>
        <v>55</v>
      </c>
      <c r="AE265" s="26"/>
    </row>
    <row r="266" spans="1:31" ht="13.2" x14ac:dyDescent="0.2">
      <c r="A266" s="41"/>
      <c r="B266" s="42"/>
      <c r="C266" s="42"/>
      <c r="D266" s="42"/>
      <c r="E266" s="42"/>
      <c r="F266" s="42"/>
      <c r="G266" s="42"/>
      <c r="H266" s="43"/>
      <c r="I266" s="12" t="s">
        <v>476</v>
      </c>
      <c r="J266" s="11">
        <v>10</v>
      </c>
      <c r="K266" s="11">
        <f t="shared" si="50"/>
        <v>30</v>
      </c>
      <c r="L266" s="2">
        <v>9</v>
      </c>
      <c r="M266" s="2">
        <f t="shared" si="51"/>
        <v>27</v>
      </c>
      <c r="N266" s="2">
        <v>8</v>
      </c>
      <c r="O266" s="2">
        <f t="shared" si="52"/>
        <v>8</v>
      </c>
      <c r="P266" s="2">
        <v>9</v>
      </c>
      <c r="Q266" s="2">
        <f t="shared" si="59"/>
        <v>18</v>
      </c>
      <c r="R266" s="2">
        <v>9</v>
      </c>
      <c r="S266" s="2">
        <f t="shared" si="53"/>
        <v>18</v>
      </c>
      <c r="T266" s="2">
        <v>9</v>
      </c>
      <c r="U266" s="2">
        <f t="shared" si="54"/>
        <v>18</v>
      </c>
      <c r="V266" s="2">
        <v>9</v>
      </c>
      <c r="W266" s="2">
        <f t="shared" si="55"/>
        <v>9</v>
      </c>
      <c r="X266" s="2">
        <v>9</v>
      </c>
      <c r="Y266" s="2">
        <f t="shared" si="56"/>
        <v>9</v>
      </c>
      <c r="Z266" s="2">
        <v>9</v>
      </c>
      <c r="AA266" s="2">
        <f t="shared" si="57"/>
        <v>18</v>
      </c>
      <c r="AB266" s="2">
        <v>9</v>
      </c>
      <c r="AC266" s="2">
        <f t="shared" si="58"/>
        <v>18</v>
      </c>
      <c r="AD266" s="2">
        <f t="shared" si="60"/>
        <v>173</v>
      </c>
      <c r="AE266" s="26"/>
    </row>
    <row r="267" spans="1:31" s="22" customFormat="1" ht="20.399999999999999" x14ac:dyDescent="0.2">
      <c r="A267" s="16">
        <f>A263+1</f>
        <v>67</v>
      </c>
      <c r="B267" s="16"/>
      <c r="C267" s="17" t="s">
        <v>184</v>
      </c>
      <c r="D267" s="16" t="s">
        <v>288</v>
      </c>
      <c r="E267" s="16" t="s">
        <v>262</v>
      </c>
      <c r="F267" s="16" t="s">
        <v>72</v>
      </c>
      <c r="G267" s="18" t="s">
        <v>256</v>
      </c>
      <c r="H267" s="18" t="s">
        <v>289</v>
      </c>
      <c r="I267" s="19">
        <v>198600</v>
      </c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>
        <f>AD268+AD269+AD270</f>
        <v>307</v>
      </c>
      <c r="AE267" s="16">
        <f t="shared" si="61"/>
        <v>102.33333333333333</v>
      </c>
    </row>
    <row r="268" spans="1:31" ht="13.2" x14ac:dyDescent="0.2">
      <c r="A268" s="35" t="s">
        <v>24</v>
      </c>
      <c r="B268" s="36"/>
      <c r="C268" s="36"/>
      <c r="D268" s="36"/>
      <c r="E268" s="36"/>
      <c r="F268" s="36"/>
      <c r="G268" s="36"/>
      <c r="H268" s="37"/>
      <c r="I268" s="12" t="s">
        <v>467</v>
      </c>
      <c r="J268" s="11">
        <v>6</v>
      </c>
      <c r="K268" s="11">
        <f t="shared" si="50"/>
        <v>18</v>
      </c>
      <c r="L268" s="2">
        <v>3</v>
      </c>
      <c r="M268" s="2">
        <f t="shared" si="51"/>
        <v>9</v>
      </c>
      <c r="N268" s="2">
        <v>3</v>
      </c>
      <c r="O268" s="2">
        <f t="shared" si="52"/>
        <v>3</v>
      </c>
      <c r="P268" s="2">
        <v>2</v>
      </c>
      <c r="Q268" s="2">
        <f t="shared" si="59"/>
        <v>4</v>
      </c>
      <c r="R268" s="2">
        <v>2</v>
      </c>
      <c r="S268" s="2">
        <f t="shared" si="53"/>
        <v>4</v>
      </c>
      <c r="T268" s="2">
        <v>7</v>
      </c>
      <c r="U268" s="2">
        <f t="shared" si="54"/>
        <v>14</v>
      </c>
      <c r="V268" s="2">
        <v>6</v>
      </c>
      <c r="W268" s="2">
        <f t="shared" si="55"/>
        <v>6</v>
      </c>
      <c r="X268" s="2">
        <v>4</v>
      </c>
      <c r="Y268" s="2">
        <f t="shared" si="56"/>
        <v>4</v>
      </c>
      <c r="Z268" s="2">
        <v>7</v>
      </c>
      <c r="AA268" s="2">
        <f t="shared" si="57"/>
        <v>14</v>
      </c>
      <c r="AB268" s="2">
        <v>8</v>
      </c>
      <c r="AC268" s="2">
        <f t="shared" si="58"/>
        <v>16</v>
      </c>
      <c r="AD268" s="2">
        <f t="shared" si="60"/>
        <v>92</v>
      </c>
      <c r="AE268" s="26"/>
    </row>
    <row r="269" spans="1:31" ht="13.2" x14ac:dyDescent="0.2">
      <c r="A269" s="38"/>
      <c r="B269" s="39"/>
      <c r="C269" s="39"/>
      <c r="D269" s="39"/>
      <c r="E269" s="39"/>
      <c r="F269" s="39"/>
      <c r="G269" s="39"/>
      <c r="H269" s="40"/>
      <c r="I269" s="12" t="s">
        <v>475</v>
      </c>
      <c r="J269" s="11">
        <v>5</v>
      </c>
      <c r="K269" s="11">
        <f t="shared" si="50"/>
        <v>15</v>
      </c>
      <c r="L269" s="2">
        <v>2</v>
      </c>
      <c r="M269" s="2">
        <f t="shared" si="51"/>
        <v>6</v>
      </c>
      <c r="N269" s="2">
        <v>2</v>
      </c>
      <c r="O269" s="2">
        <f t="shared" si="52"/>
        <v>2</v>
      </c>
      <c r="P269" s="2">
        <v>1</v>
      </c>
      <c r="Q269" s="2">
        <f t="shared" si="59"/>
        <v>2</v>
      </c>
      <c r="R269" s="2">
        <v>2</v>
      </c>
      <c r="S269" s="2">
        <f t="shared" si="53"/>
        <v>4</v>
      </c>
      <c r="T269" s="2">
        <v>7</v>
      </c>
      <c r="U269" s="2">
        <f t="shared" si="54"/>
        <v>14</v>
      </c>
      <c r="V269" s="2">
        <v>5</v>
      </c>
      <c r="W269" s="2">
        <f t="shared" si="55"/>
        <v>5</v>
      </c>
      <c r="X269" s="2">
        <v>3</v>
      </c>
      <c r="Y269" s="2">
        <f t="shared" si="56"/>
        <v>3</v>
      </c>
      <c r="Z269" s="2">
        <v>8</v>
      </c>
      <c r="AA269" s="2">
        <f t="shared" si="57"/>
        <v>16</v>
      </c>
      <c r="AB269" s="2">
        <v>8</v>
      </c>
      <c r="AC269" s="2">
        <f t="shared" si="58"/>
        <v>16</v>
      </c>
      <c r="AD269" s="2">
        <f t="shared" si="60"/>
        <v>83</v>
      </c>
      <c r="AE269" s="26"/>
    </row>
    <row r="270" spans="1:31" ht="13.2" x14ac:dyDescent="0.2">
      <c r="A270" s="41"/>
      <c r="B270" s="42"/>
      <c r="C270" s="42"/>
      <c r="D270" s="42"/>
      <c r="E270" s="42"/>
      <c r="F270" s="42"/>
      <c r="G270" s="42"/>
      <c r="H270" s="43"/>
      <c r="I270" s="12" t="s">
        <v>476</v>
      </c>
      <c r="J270" s="11">
        <v>7</v>
      </c>
      <c r="K270" s="11">
        <f t="shared" si="50"/>
        <v>21</v>
      </c>
      <c r="L270" s="2">
        <v>9</v>
      </c>
      <c r="M270" s="2">
        <f t="shared" si="51"/>
        <v>27</v>
      </c>
      <c r="N270" s="2">
        <v>5</v>
      </c>
      <c r="O270" s="2">
        <f t="shared" si="52"/>
        <v>5</v>
      </c>
      <c r="P270" s="2">
        <v>6</v>
      </c>
      <c r="Q270" s="2">
        <f t="shared" si="59"/>
        <v>12</v>
      </c>
      <c r="R270" s="2">
        <v>5</v>
      </c>
      <c r="S270" s="2">
        <f t="shared" si="53"/>
        <v>10</v>
      </c>
      <c r="T270" s="2">
        <v>7</v>
      </c>
      <c r="U270" s="2">
        <f t="shared" si="54"/>
        <v>14</v>
      </c>
      <c r="V270" s="2">
        <v>7</v>
      </c>
      <c r="W270" s="2">
        <f t="shared" si="55"/>
        <v>7</v>
      </c>
      <c r="X270" s="2">
        <v>8</v>
      </c>
      <c r="Y270" s="2">
        <f t="shared" si="56"/>
        <v>8</v>
      </c>
      <c r="Z270" s="2">
        <v>8</v>
      </c>
      <c r="AA270" s="2">
        <f t="shared" si="57"/>
        <v>16</v>
      </c>
      <c r="AB270" s="2">
        <v>6</v>
      </c>
      <c r="AC270" s="2">
        <f t="shared" si="58"/>
        <v>12</v>
      </c>
      <c r="AD270" s="2">
        <f t="shared" si="60"/>
        <v>132</v>
      </c>
      <c r="AE270" s="26"/>
    </row>
    <row r="271" spans="1:31" s="22" customFormat="1" ht="30.6" x14ac:dyDescent="0.2">
      <c r="A271" s="16">
        <f>A267+1</f>
        <v>68</v>
      </c>
      <c r="B271" s="16" t="s">
        <v>172</v>
      </c>
      <c r="C271" s="17"/>
      <c r="D271" s="16" t="s">
        <v>290</v>
      </c>
      <c r="E271" s="16" t="s">
        <v>153</v>
      </c>
      <c r="F271" s="16" t="s">
        <v>291</v>
      </c>
      <c r="G271" s="18" t="s">
        <v>133</v>
      </c>
      <c r="H271" s="18" t="s">
        <v>292</v>
      </c>
      <c r="I271" s="19">
        <v>135603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>
        <f>AD272+AD273+AD274</f>
        <v>424</v>
      </c>
      <c r="AE271" s="16">
        <f t="shared" si="61"/>
        <v>141.33333333333334</v>
      </c>
    </row>
    <row r="272" spans="1:31" ht="13.2" x14ac:dyDescent="0.2">
      <c r="A272" s="35" t="s">
        <v>24</v>
      </c>
      <c r="B272" s="36"/>
      <c r="C272" s="36"/>
      <c r="D272" s="36"/>
      <c r="E272" s="36"/>
      <c r="F272" s="36"/>
      <c r="G272" s="36"/>
      <c r="H272" s="37"/>
      <c r="I272" s="12" t="s">
        <v>467</v>
      </c>
      <c r="J272" s="11">
        <v>9</v>
      </c>
      <c r="K272" s="11">
        <f t="shared" si="50"/>
        <v>27</v>
      </c>
      <c r="L272" s="2">
        <v>8</v>
      </c>
      <c r="M272" s="2">
        <f t="shared" si="51"/>
        <v>24</v>
      </c>
      <c r="N272" s="2">
        <v>6</v>
      </c>
      <c r="O272" s="2">
        <f t="shared" si="52"/>
        <v>6</v>
      </c>
      <c r="P272" s="2">
        <v>4</v>
      </c>
      <c r="Q272" s="2">
        <f t="shared" si="59"/>
        <v>8</v>
      </c>
      <c r="R272" s="2">
        <v>4</v>
      </c>
      <c r="S272" s="2">
        <f t="shared" si="53"/>
        <v>8</v>
      </c>
      <c r="T272" s="2">
        <v>5</v>
      </c>
      <c r="U272" s="2">
        <f t="shared" si="54"/>
        <v>10</v>
      </c>
      <c r="V272" s="2">
        <v>10</v>
      </c>
      <c r="W272" s="2">
        <f t="shared" si="55"/>
        <v>10</v>
      </c>
      <c r="X272" s="2">
        <v>5</v>
      </c>
      <c r="Y272" s="2">
        <f t="shared" si="56"/>
        <v>5</v>
      </c>
      <c r="Z272" s="2">
        <v>7</v>
      </c>
      <c r="AA272" s="2">
        <f t="shared" si="57"/>
        <v>14</v>
      </c>
      <c r="AB272" s="2">
        <v>7</v>
      </c>
      <c r="AC272" s="2">
        <f t="shared" si="58"/>
        <v>14</v>
      </c>
      <c r="AD272" s="2">
        <f t="shared" si="60"/>
        <v>126</v>
      </c>
      <c r="AE272" s="26"/>
    </row>
    <row r="273" spans="1:32" ht="13.2" x14ac:dyDescent="0.2">
      <c r="A273" s="38"/>
      <c r="B273" s="39"/>
      <c r="C273" s="39"/>
      <c r="D273" s="39"/>
      <c r="E273" s="39"/>
      <c r="F273" s="39"/>
      <c r="G273" s="39"/>
      <c r="H273" s="40"/>
      <c r="I273" s="12" t="s">
        <v>475</v>
      </c>
      <c r="J273" s="11">
        <v>8</v>
      </c>
      <c r="K273" s="11">
        <f t="shared" si="50"/>
        <v>24</v>
      </c>
      <c r="L273" s="2">
        <v>7</v>
      </c>
      <c r="M273" s="2">
        <f t="shared" si="51"/>
        <v>21</v>
      </c>
      <c r="N273" s="2">
        <v>6</v>
      </c>
      <c r="O273" s="2">
        <f t="shared" si="52"/>
        <v>6</v>
      </c>
      <c r="P273" s="2">
        <v>3</v>
      </c>
      <c r="Q273" s="2">
        <f t="shared" si="59"/>
        <v>6</v>
      </c>
      <c r="R273" s="2">
        <v>3</v>
      </c>
      <c r="S273" s="2">
        <f t="shared" si="53"/>
        <v>6</v>
      </c>
      <c r="T273" s="2">
        <v>5</v>
      </c>
      <c r="U273" s="2">
        <f t="shared" si="54"/>
        <v>10</v>
      </c>
      <c r="V273" s="2">
        <v>9</v>
      </c>
      <c r="W273" s="2">
        <f t="shared" si="55"/>
        <v>9</v>
      </c>
      <c r="X273" s="2">
        <v>5</v>
      </c>
      <c r="Y273" s="2">
        <f t="shared" si="56"/>
        <v>5</v>
      </c>
      <c r="Z273" s="2">
        <v>8</v>
      </c>
      <c r="AA273" s="2">
        <f t="shared" si="57"/>
        <v>16</v>
      </c>
      <c r="AB273" s="2">
        <v>8</v>
      </c>
      <c r="AC273" s="2">
        <f t="shared" si="58"/>
        <v>16</v>
      </c>
      <c r="AD273" s="2">
        <f t="shared" si="60"/>
        <v>119</v>
      </c>
      <c r="AE273" s="26"/>
    </row>
    <row r="274" spans="1:32" ht="13.2" x14ac:dyDescent="0.2">
      <c r="A274" s="41"/>
      <c r="B274" s="42"/>
      <c r="C274" s="42"/>
      <c r="D274" s="42"/>
      <c r="E274" s="42"/>
      <c r="F274" s="42"/>
      <c r="G274" s="42"/>
      <c r="H274" s="43"/>
      <c r="I274" s="12" t="s">
        <v>476</v>
      </c>
      <c r="J274" s="11">
        <v>10</v>
      </c>
      <c r="K274" s="11">
        <f t="shared" si="50"/>
        <v>30</v>
      </c>
      <c r="L274" s="2">
        <v>9</v>
      </c>
      <c r="M274" s="2">
        <f t="shared" si="51"/>
        <v>27</v>
      </c>
      <c r="N274" s="2">
        <v>8</v>
      </c>
      <c r="O274" s="2">
        <f t="shared" si="52"/>
        <v>8</v>
      </c>
      <c r="P274" s="2">
        <v>10</v>
      </c>
      <c r="Q274" s="2">
        <f t="shared" si="59"/>
        <v>20</v>
      </c>
      <c r="R274" s="2">
        <v>10</v>
      </c>
      <c r="S274" s="2">
        <f t="shared" si="53"/>
        <v>20</v>
      </c>
      <c r="T274" s="2">
        <v>8</v>
      </c>
      <c r="U274" s="2">
        <f t="shared" si="54"/>
        <v>16</v>
      </c>
      <c r="V274" s="2">
        <v>10</v>
      </c>
      <c r="W274" s="2">
        <f t="shared" si="55"/>
        <v>10</v>
      </c>
      <c r="X274" s="2">
        <v>8</v>
      </c>
      <c r="Y274" s="2">
        <f t="shared" si="56"/>
        <v>8</v>
      </c>
      <c r="Z274" s="2">
        <v>10</v>
      </c>
      <c r="AA274" s="2">
        <f t="shared" si="57"/>
        <v>20</v>
      </c>
      <c r="AB274" s="2">
        <v>10</v>
      </c>
      <c r="AC274" s="2">
        <f t="shared" si="58"/>
        <v>20</v>
      </c>
      <c r="AD274" s="2">
        <f t="shared" si="60"/>
        <v>179</v>
      </c>
      <c r="AE274" s="26"/>
    </row>
    <row r="275" spans="1:32" s="22" customFormat="1" ht="20.399999999999999" x14ac:dyDescent="0.2">
      <c r="A275" s="16">
        <f>A271+1</f>
        <v>69</v>
      </c>
      <c r="B275" s="16"/>
      <c r="C275" s="17" t="s">
        <v>184</v>
      </c>
      <c r="D275" s="16" t="s">
        <v>293</v>
      </c>
      <c r="E275" s="16" t="s">
        <v>47</v>
      </c>
      <c r="F275" s="16" t="s">
        <v>254</v>
      </c>
      <c r="G275" s="18" t="s">
        <v>256</v>
      </c>
      <c r="H275" s="18" t="s">
        <v>294</v>
      </c>
      <c r="I275" s="24">
        <v>190286</v>
      </c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>
        <f>AD276+AD277+AD278</f>
        <v>441</v>
      </c>
      <c r="AE275" s="16">
        <f t="shared" si="61"/>
        <v>147</v>
      </c>
    </row>
    <row r="276" spans="1:32" ht="13.2" x14ac:dyDescent="0.2">
      <c r="A276" s="35" t="s">
        <v>24</v>
      </c>
      <c r="B276" s="36"/>
      <c r="C276" s="36"/>
      <c r="D276" s="36"/>
      <c r="E276" s="36"/>
      <c r="F276" s="36"/>
      <c r="G276" s="36"/>
      <c r="H276" s="37"/>
      <c r="I276" s="12" t="s">
        <v>467</v>
      </c>
      <c r="J276" s="11">
        <v>10</v>
      </c>
      <c r="K276" s="11">
        <f t="shared" si="50"/>
        <v>30</v>
      </c>
      <c r="L276" s="2">
        <v>10</v>
      </c>
      <c r="M276" s="2">
        <f t="shared" si="51"/>
        <v>30</v>
      </c>
      <c r="N276" s="2">
        <v>7</v>
      </c>
      <c r="O276" s="2">
        <f t="shared" si="52"/>
        <v>7</v>
      </c>
      <c r="P276" s="2">
        <v>7</v>
      </c>
      <c r="Q276" s="2">
        <f t="shared" si="59"/>
        <v>14</v>
      </c>
      <c r="R276" s="2">
        <v>9</v>
      </c>
      <c r="S276" s="2">
        <f t="shared" si="53"/>
        <v>18</v>
      </c>
      <c r="T276" s="2">
        <v>10</v>
      </c>
      <c r="U276" s="2">
        <f t="shared" si="54"/>
        <v>20</v>
      </c>
      <c r="V276" s="2">
        <v>7</v>
      </c>
      <c r="W276" s="2">
        <f t="shared" si="55"/>
        <v>7</v>
      </c>
      <c r="X276" s="2">
        <v>7</v>
      </c>
      <c r="Y276" s="2">
        <f t="shared" si="56"/>
        <v>7</v>
      </c>
      <c r="Z276" s="2">
        <v>8</v>
      </c>
      <c r="AA276" s="2">
        <f t="shared" si="57"/>
        <v>16</v>
      </c>
      <c r="AB276" s="2">
        <v>0</v>
      </c>
      <c r="AC276" s="2">
        <f t="shared" si="58"/>
        <v>0</v>
      </c>
      <c r="AD276" s="2">
        <f t="shared" si="60"/>
        <v>149</v>
      </c>
      <c r="AE276" s="26"/>
    </row>
    <row r="277" spans="1:32" ht="13.2" x14ac:dyDescent="0.2">
      <c r="A277" s="38"/>
      <c r="B277" s="39"/>
      <c r="C277" s="39"/>
      <c r="D277" s="39"/>
      <c r="E277" s="39"/>
      <c r="F277" s="39"/>
      <c r="G277" s="39"/>
      <c r="H277" s="40"/>
      <c r="I277" s="12" t="s">
        <v>475</v>
      </c>
      <c r="J277" s="11">
        <v>9</v>
      </c>
      <c r="K277" s="11">
        <f t="shared" si="50"/>
        <v>27</v>
      </c>
      <c r="L277" s="2">
        <v>9</v>
      </c>
      <c r="M277" s="2">
        <f t="shared" si="51"/>
        <v>27</v>
      </c>
      <c r="N277" s="2">
        <v>7</v>
      </c>
      <c r="O277" s="2">
        <f>N277*1</f>
        <v>7</v>
      </c>
      <c r="P277" s="2">
        <v>8</v>
      </c>
      <c r="Q277" s="2">
        <f t="shared" si="59"/>
        <v>16</v>
      </c>
      <c r="R277" s="2">
        <v>7</v>
      </c>
      <c r="S277" s="2">
        <f t="shared" si="53"/>
        <v>14</v>
      </c>
      <c r="T277" s="2">
        <v>10</v>
      </c>
      <c r="U277" s="2">
        <f t="shared" si="54"/>
        <v>20</v>
      </c>
      <c r="V277" s="2">
        <v>8</v>
      </c>
      <c r="W277" s="2">
        <f t="shared" si="55"/>
        <v>8</v>
      </c>
      <c r="X277" s="2">
        <v>8</v>
      </c>
      <c r="Y277" s="2">
        <f t="shared" si="56"/>
        <v>8</v>
      </c>
      <c r="Z277" s="2">
        <v>9</v>
      </c>
      <c r="AA277" s="2">
        <f t="shared" si="57"/>
        <v>18</v>
      </c>
      <c r="AB277" s="2">
        <v>0</v>
      </c>
      <c r="AC277" s="2">
        <f t="shared" si="58"/>
        <v>0</v>
      </c>
      <c r="AD277" s="2">
        <f t="shared" si="60"/>
        <v>145</v>
      </c>
      <c r="AE277" s="26"/>
    </row>
    <row r="278" spans="1:32" ht="13.2" x14ac:dyDescent="0.2">
      <c r="A278" s="41"/>
      <c r="B278" s="42"/>
      <c r="C278" s="42"/>
      <c r="D278" s="42"/>
      <c r="E278" s="42"/>
      <c r="F278" s="42"/>
      <c r="G278" s="42"/>
      <c r="H278" s="43"/>
      <c r="I278" s="12" t="s">
        <v>476</v>
      </c>
      <c r="J278" s="11">
        <v>8</v>
      </c>
      <c r="K278" s="11">
        <f t="shared" si="50"/>
        <v>24</v>
      </c>
      <c r="L278" s="2">
        <v>8</v>
      </c>
      <c r="M278" s="2">
        <f t="shared" si="51"/>
        <v>24</v>
      </c>
      <c r="N278" s="2">
        <v>5</v>
      </c>
      <c r="O278" s="2">
        <f t="shared" si="52"/>
        <v>5</v>
      </c>
      <c r="P278" s="2">
        <v>7</v>
      </c>
      <c r="Q278" s="2">
        <f t="shared" si="59"/>
        <v>14</v>
      </c>
      <c r="R278" s="2">
        <v>8</v>
      </c>
      <c r="S278" s="2">
        <f t="shared" si="53"/>
        <v>16</v>
      </c>
      <c r="T278" s="2">
        <v>8</v>
      </c>
      <c r="U278" s="2">
        <f t="shared" si="54"/>
        <v>16</v>
      </c>
      <c r="V278" s="2">
        <v>8</v>
      </c>
      <c r="W278" s="2">
        <f t="shared" si="55"/>
        <v>8</v>
      </c>
      <c r="X278" s="2">
        <v>8</v>
      </c>
      <c r="Y278" s="2">
        <f t="shared" si="56"/>
        <v>8</v>
      </c>
      <c r="Z278" s="2">
        <v>8</v>
      </c>
      <c r="AA278" s="2">
        <f t="shared" si="57"/>
        <v>16</v>
      </c>
      <c r="AB278" s="2">
        <v>8</v>
      </c>
      <c r="AC278" s="2">
        <f t="shared" si="58"/>
        <v>16</v>
      </c>
      <c r="AD278" s="2">
        <f t="shared" si="60"/>
        <v>147</v>
      </c>
      <c r="AE278" s="26"/>
    </row>
    <row r="279" spans="1:32" s="22" customFormat="1" ht="20.399999999999999" x14ac:dyDescent="0.2">
      <c r="A279" s="16">
        <f>A275+1</f>
        <v>70</v>
      </c>
      <c r="B279" s="16"/>
      <c r="C279" s="17" t="s">
        <v>184</v>
      </c>
      <c r="D279" s="16" t="s">
        <v>295</v>
      </c>
      <c r="E279" s="16" t="s">
        <v>296</v>
      </c>
      <c r="F279" s="16" t="s">
        <v>297</v>
      </c>
      <c r="G279" s="18" t="s">
        <v>256</v>
      </c>
      <c r="H279" s="18" t="s">
        <v>298</v>
      </c>
      <c r="I279" s="19">
        <v>200000</v>
      </c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>
        <f>AD280+AD281+AD282</f>
        <v>341</v>
      </c>
      <c r="AE279" s="16">
        <f t="shared" si="61"/>
        <v>113.66666666666667</v>
      </c>
    </row>
    <row r="280" spans="1:32" ht="13.2" x14ac:dyDescent="0.2">
      <c r="A280" s="35" t="s">
        <v>24</v>
      </c>
      <c r="B280" s="36"/>
      <c r="C280" s="36"/>
      <c r="D280" s="36"/>
      <c r="E280" s="36"/>
      <c r="F280" s="36"/>
      <c r="G280" s="36"/>
      <c r="H280" s="37"/>
      <c r="I280" s="12" t="s">
        <v>467</v>
      </c>
      <c r="J280" s="11">
        <v>4</v>
      </c>
      <c r="K280" s="11">
        <f t="shared" si="50"/>
        <v>12</v>
      </c>
      <c r="L280" s="2">
        <v>4</v>
      </c>
      <c r="M280" s="2">
        <f t="shared" si="51"/>
        <v>12</v>
      </c>
      <c r="N280" s="2">
        <v>2</v>
      </c>
      <c r="O280" s="2">
        <f t="shared" si="52"/>
        <v>2</v>
      </c>
      <c r="P280" s="2">
        <v>6</v>
      </c>
      <c r="Q280" s="2">
        <f t="shared" si="59"/>
        <v>12</v>
      </c>
      <c r="R280" s="2">
        <v>6</v>
      </c>
      <c r="S280" s="2">
        <f t="shared" si="53"/>
        <v>12</v>
      </c>
      <c r="T280" s="2">
        <v>4</v>
      </c>
      <c r="U280" s="2">
        <f t="shared" si="54"/>
        <v>8</v>
      </c>
      <c r="V280" s="2">
        <v>7</v>
      </c>
      <c r="W280" s="2">
        <f t="shared" si="55"/>
        <v>7</v>
      </c>
      <c r="X280" s="2">
        <v>5</v>
      </c>
      <c r="Y280" s="2">
        <f t="shared" si="56"/>
        <v>5</v>
      </c>
      <c r="Z280" s="2">
        <v>4</v>
      </c>
      <c r="AA280" s="2">
        <f t="shared" si="57"/>
        <v>8</v>
      </c>
      <c r="AB280" s="2">
        <v>4</v>
      </c>
      <c r="AC280" s="2">
        <f t="shared" si="58"/>
        <v>8</v>
      </c>
      <c r="AD280" s="2">
        <f t="shared" si="60"/>
        <v>86</v>
      </c>
      <c r="AE280" s="26"/>
    </row>
    <row r="281" spans="1:32" ht="13.2" x14ac:dyDescent="0.2">
      <c r="A281" s="38"/>
      <c r="B281" s="39"/>
      <c r="C281" s="39"/>
      <c r="D281" s="39"/>
      <c r="E281" s="39"/>
      <c r="F281" s="39"/>
      <c r="G281" s="39"/>
      <c r="H281" s="40"/>
      <c r="I281" s="12" t="s">
        <v>475</v>
      </c>
      <c r="J281" s="11">
        <v>3</v>
      </c>
      <c r="K281" s="11">
        <f t="shared" si="50"/>
        <v>9</v>
      </c>
      <c r="L281" s="2">
        <v>5</v>
      </c>
      <c r="M281" s="2">
        <f t="shared" si="51"/>
        <v>15</v>
      </c>
      <c r="N281" s="2">
        <v>1</v>
      </c>
      <c r="O281" s="2">
        <f t="shared" si="52"/>
        <v>1</v>
      </c>
      <c r="P281" s="2">
        <v>5</v>
      </c>
      <c r="Q281" s="2">
        <f t="shared" si="59"/>
        <v>10</v>
      </c>
      <c r="R281" s="2">
        <v>6</v>
      </c>
      <c r="S281" s="2">
        <f t="shared" si="53"/>
        <v>12</v>
      </c>
      <c r="T281" s="2">
        <v>3</v>
      </c>
      <c r="U281" s="2">
        <f t="shared" si="54"/>
        <v>6</v>
      </c>
      <c r="V281" s="2">
        <v>6</v>
      </c>
      <c r="W281" s="2">
        <f t="shared" si="55"/>
        <v>6</v>
      </c>
      <c r="X281" s="2">
        <v>5</v>
      </c>
      <c r="Y281" s="2">
        <f t="shared" si="56"/>
        <v>5</v>
      </c>
      <c r="Z281" s="2">
        <v>5</v>
      </c>
      <c r="AA281" s="2">
        <f t="shared" si="57"/>
        <v>10</v>
      </c>
      <c r="AB281" s="2">
        <v>3</v>
      </c>
      <c r="AC281" s="2">
        <f t="shared" si="58"/>
        <v>6</v>
      </c>
      <c r="AD281" s="2">
        <f t="shared" si="60"/>
        <v>80</v>
      </c>
      <c r="AE281" s="26"/>
    </row>
    <row r="282" spans="1:32" ht="13.2" x14ac:dyDescent="0.2">
      <c r="A282" s="41"/>
      <c r="B282" s="42"/>
      <c r="C282" s="42"/>
      <c r="D282" s="42"/>
      <c r="E282" s="42"/>
      <c r="F282" s="42"/>
      <c r="G282" s="42"/>
      <c r="H282" s="43"/>
      <c r="I282" s="12" t="s">
        <v>476</v>
      </c>
      <c r="J282" s="11">
        <v>8</v>
      </c>
      <c r="K282" s="11">
        <f t="shared" si="50"/>
        <v>24</v>
      </c>
      <c r="L282" s="2">
        <v>10</v>
      </c>
      <c r="M282" s="2">
        <f t="shared" si="51"/>
        <v>30</v>
      </c>
      <c r="N282" s="2">
        <v>7</v>
      </c>
      <c r="O282" s="2">
        <f t="shared" si="52"/>
        <v>7</v>
      </c>
      <c r="P282" s="2">
        <v>10</v>
      </c>
      <c r="Q282" s="2">
        <f t="shared" si="59"/>
        <v>20</v>
      </c>
      <c r="R282" s="2">
        <v>10</v>
      </c>
      <c r="S282" s="2">
        <f t="shared" si="53"/>
        <v>20</v>
      </c>
      <c r="T282" s="2">
        <v>10</v>
      </c>
      <c r="U282" s="2">
        <f t="shared" si="54"/>
        <v>20</v>
      </c>
      <c r="V282" s="2">
        <v>10</v>
      </c>
      <c r="W282" s="2">
        <f t="shared" si="55"/>
        <v>10</v>
      </c>
      <c r="X282" s="2">
        <v>10</v>
      </c>
      <c r="Y282" s="2">
        <f t="shared" si="56"/>
        <v>10</v>
      </c>
      <c r="Z282" s="2">
        <v>10</v>
      </c>
      <c r="AA282" s="2">
        <f t="shared" si="57"/>
        <v>20</v>
      </c>
      <c r="AB282" s="2">
        <v>7</v>
      </c>
      <c r="AC282" s="2">
        <f t="shared" si="58"/>
        <v>14</v>
      </c>
      <c r="AD282" s="2">
        <f t="shared" si="60"/>
        <v>175</v>
      </c>
      <c r="AE282" s="26"/>
    </row>
    <row r="283" spans="1:32" s="22" customFormat="1" ht="61.2" x14ac:dyDescent="0.2">
      <c r="A283" s="16">
        <f>A279+1</f>
        <v>71</v>
      </c>
      <c r="B283" s="16" t="s">
        <v>304</v>
      </c>
      <c r="C283" s="17"/>
      <c r="D283" s="16" t="s">
        <v>299</v>
      </c>
      <c r="E283" s="16" t="s">
        <v>300</v>
      </c>
      <c r="F283" s="16" t="s">
        <v>301</v>
      </c>
      <c r="G283" s="18" t="s">
        <v>303</v>
      </c>
      <c r="H283" s="18" t="s">
        <v>302</v>
      </c>
      <c r="I283" s="19">
        <v>75138</v>
      </c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>
        <f>AD284+AD285+AD286</f>
        <v>394</v>
      </c>
      <c r="AE283" s="16">
        <f t="shared" si="61"/>
        <v>131.33333333333334</v>
      </c>
    </row>
    <row r="284" spans="1:32" ht="13.2" x14ac:dyDescent="0.2">
      <c r="A284" s="35" t="s">
        <v>24</v>
      </c>
      <c r="B284" s="36"/>
      <c r="C284" s="36"/>
      <c r="D284" s="36"/>
      <c r="E284" s="36"/>
      <c r="F284" s="36"/>
      <c r="G284" s="36"/>
      <c r="H284" s="37"/>
      <c r="I284" s="12" t="s">
        <v>467</v>
      </c>
      <c r="J284" s="11">
        <v>6</v>
      </c>
      <c r="K284" s="11">
        <f t="shared" si="50"/>
        <v>18</v>
      </c>
      <c r="L284" s="2">
        <v>6</v>
      </c>
      <c r="M284" s="2">
        <f t="shared" si="51"/>
        <v>18</v>
      </c>
      <c r="N284" s="2">
        <v>4</v>
      </c>
      <c r="O284" s="2">
        <f t="shared" si="52"/>
        <v>4</v>
      </c>
      <c r="P284" s="2">
        <v>9</v>
      </c>
      <c r="Q284" s="2">
        <f t="shared" si="59"/>
        <v>18</v>
      </c>
      <c r="R284" s="2">
        <v>9</v>
      </c>
      <c r="S284" s="2">
        <f t="shared" si="53"/>
        <v>18</v>
      </c>
      <c r="T284" s="2">
        <v>6</v>
      </c>
      <c r="U284" s="2">
        <f t="shared" si="54"/>
        <v>12</v>
      </c>
      <c r="V284" s="2">
        <v>6</v>
      </c>
      <c r="W284" s="2">
        <f t="shared" si="55"/>
        <v>6</v>
      </c>
      <c r="X284" s="2">
        <v>0</v>
      </c>
      <c r="Y284" s="2">
        <f t="shared" si="56"/>
        <v>0</v>
      </c>
      <c r="Z284" s="2">
        <v>10</v>
      </c>
      <c r="AA284" s="2">
        <f t="shared" si="57"/>
        <v>20</v>
      </c>
      <c r="AB284" s="2">
        <v>5</v>
      </c>
      <c r="AC284" s="2">
        <f t="shared" si="58"/>
        <v>10</v>
      </c>
      <c r="AD284" s="2">
        <f t="shared" si="60"/>
        <v>124</v>
      </c>
      <c r="AE284" s="26"/>
    </row>
    <row r="285" spans="1:32" ht="13.2" x14ac:dyDescent="0.2">
      <c r="A285" s="38"/>
      <c r="B285" s="39"/>
      <c r="C285" s="39"/>
      <c r="D285" s="39"/>
      <c r="E285" s="39"/>
      <c r="F285" s="39"/>
      <c r="G285" s="39"/>
      <c r="H285" s="40"/>
      <c r="I285" s="12" t="s">
        <v>475</v>
      </c>
      <c r="J285" s="11">
        <v>5</v>
      </c>
      <c r="K285" s="11">
        <f t="shared" si="50"/>
        <v>15</v>
      </c>
      <c r="L285" s="2">
        <v>5</v>
      </c>
      <c r="M285" s="2">
        <f t="shared" si="51"/>
        <v>15</v>
      </c>
      <c r="N285" s="2">
        <v>3</v>
      </c>
      <c r="O285" s="2">
        <f t="shared" si="52"/>
        <v>3</v>
      </c>
      <c r="P285" s="2">
        <v>8</v>
      </c>
      <c r="Q285" s="2">
        <f t="shared" si="59"/>
        <v>16</v>
      </c>
      <c r="R285" s="2">
        <v>9</v>
      </c>
      <c r="S285" s="2">
        <f t="shared" si="53"/>
        <v>18</v>
      </c>
      <c r="T285" s="2">
        <v>5</v>
      </c>
      <c r="U285" s="2">
        <f t="shared" si="54"/>
        <v>10</v>
      </c>
      <c r="V285" s="2">
        <v>5</v>
      </c>
      <c r="W285" s="2">
        <f t="shared" si="55"/>
        <v>5</v>
      </c>
      <c r="X285" s="2">
        <v>0</v>
      </c>
      <c r="Y285" s="2">
        <f t="shared" si="56"/>
        <v>0</v>
      </c>
      <c r="Z285" s="2">
        <v>10</v>
      </c>
      <c r="AA285" s="2">
        <f t="shared" si="57"/>
        <v>20</v>
      </c>
      <c r="AB285" s="2">
        <v>6</v>
      </c>
      <c r="AC285" s="2">
        <f t="shared" si="58"/>
        <v>12</v>
      </c>
      <c r="AD285" s="2">
        <f t="shared" si="60"/>
        <v>114</v>
      </c>
      <c r="AE285" s="26"/>
    </row>
    <row r="286" spans="1:32" ht="13.2" x14ac:dyDescent="0.2">
      <c r="A286" s="41"/>
      <c r="B286" s="42"/>
      <c r="C286" s="42"/>
      <c r="D286" s="42"/>
      <c r="E286" s="42"/>
      <c r="F286" s="42"/>
      <c r="G286" s="42"/>
      <c r="H286" s="43"/>
      <c r="I286" s="12" t="s">
        <v>476</v>
      </c>
      <c r="J286" s="11">
        <v>8</v>
      </c>
      <c r="K286" s="11">
        <f t="shared" si="50"/>
        <v>24</v>
      </c>
      <c r="L286" s="2">
        <v>7</v>
      </c>
      <c r="M286" s="2">
        <f t="shared" si="51"/>
        <v>21</v>
      </c>
      <c r="N286" s="2">
        <v>6</v>
      </c>
      <c r="O286" s="2">
        <f t="shared" si="52"/>
        <v>6</v>
      </c>
      <c r="P286" s="2">
        <v>9</v>
      </c>
      <c r="Q286" s="2">
        <f t="shared" si="59"/>
        <v>18</v>
      </c>
      <c r="R286" s="2">
        <v>9</v>
      </c>
      <c r="S286" s="2">
        <f t="shared" si="53"/>
        <v>18</v>
      </c>
      <c r="T286" s="2">
        <v>10</v>
      </c>
      <c r="U286" s="2">
        <f t="shared" si="54"/>
        <v>20</v>
      </c>
      <c r="V286" s="2">
        <v>9</v>
      </c>
      <c r="W286" s="2">
        <f t="shared" si="55"/>
        <v>9</v>
      </c>
      <c r="X286" s="2">
        <v>8</v>
      </c>
      <c r="Y286" s="2">
        <f t="shared" si="56"/>
        <v>8</v>
      </c>
      <c r="Z286" s="2">
        <v>9</v>
      </c>
      <c r="AA286" s="2">
        <f t="shared" si="57"/>
        <v>18</v>
      </c>
      <c r="AB286" s="2">
        <v>7</v>
      </c>
      <c r="AC286" s="2">
        <f t="shared" si="58"/>
        <v>14</v>
      </c>
      <c r="AD286" s="2">
        <f t="shared" si="60"/>
        <v>156</v>
      </c>
      <c r="AE286" s="26"/>
      <c r="AF286" s="27"/>
    </row>
    <row r="287" spans="1:32" s="22" customFormat="1" ht="30.6" x14ac:dyDescent="0.2">
      <c r="A287" s="16">
        <f>A283+1</f>
        <v>72</v>
      </c>
      <c r="B287" s="16"/>
      <c r="C287" s="17" t="s">
        <v>139</v>
      </c>
      <c r="D287" s="16" t="s">
        <v>305</v>
      </c>
      <c r="E287" s="16" t="s">
        <v>306</v>
      </c>
      <c r="F287" s="16" t="s">
        <v>307</v>
      </c>
      <c r="G287" s="18" t="s">
        <v>309</v>
      </c>
      <c r="H287" s="18" t="s">
        <v>308</v>
      </c>
      <c r="I287" s="19">
        <v>156500</v>
      </c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>
        <f>AD288+AD289+AD290</f>
        <v>322</v>
      </c>
      <c r="AE287" s="16">
        <f t="shared" si="61"/>
        <v>107.33333333333333</v>
      </c>
    </row>
    <row r="288" spans="1:32" ht="13.2" x14ac:dyDescent="0.2">
      <c r="A288" s="35" t="s">
        <v>24</v>
      </c>
      <c r="B288" s="36"/>
      <c r="C288" s="36"/>
      <c r="D288" s="36"/>
      <c r="E288" s="36"/>
      <c r="F288" s="36"/>
      <c r="G288" s="36"/>
      <c r="H288" s="37"/>
      <c r="I288" s="12" t="s">
        <v>467</v>
      </c>
      <c r="J288" s="11">
        <v>4</v>
      </c>
      <c r="K288" s="11">
        <f t="shared" si="50"/>
        <v>12</v>
      </c>
      <c r="L288" s="2">
        <v>4</v>
      </c>
      <c r="M288" s="2">
        <f t="shared" si="51"/>
        <v>12</v>
      </c>
      <c r="N288" s="2">
        <v>4</v>
      </c>
      <c r="O288" s="2">
        <f t="shared" si="52"/>
        <v>4</v>
      </c>
      <c r="P288" s="2">
        <v>2</v>
      </c>
      <c r="Q288" s="2">
        <f t="shared" si="59"/>
        <v>4</v>
      </c>
      <c r="R288" s="2">
        <v>5</v>
      </c>
      <c r="S288" s="2">
        <f t="shared" si="53"/>
        <v>10</v>
      </c>
      <c r="T288" s="2">
        <v>5</v>
      </c>
      <c r="U288" s="2">
        <f t="shared" si="54"/>
        <v>10</v>
      </c>
      <c r="V288" s="2">
        <v>5</v>
      </c>
      <c r="W288" s="2">
        <f t="shared" si="55"/>
        <v>5</v>
      </c>
      <c r="X288" s="2">
        <v>0</v>
      </c>
      <c r="Y288" s="2">
        <f t="shared" si="56"/>
        <v>0</v>
      </c>
      <c r="Z288" s="2">
        <v>6</v>
      </c>
      <c r="AA288" s="2">
        <f t="shared" si="57"/>
        <v>12</v>
      </c>
      <c r="AB288" s="2">
        <v>0</v>
      </c>
      <c r="AC288" s="2">
        <f t="shared" si="58"/>
        <v>0</v>
      </c>
      <c r="AD288" s="2">
        <f t="shared" si="60"/>
        <v>69</v>
      </c>
      <c r="AE288" s="26"/>
    </row>
    <row r="289" spans="1:31" ht="13.2" x14ac:dyDescent="0.2">
      <c r="A289" s="38"/>
      <c r="B289" s="39"/>
      <c r="C289" s="39"/>
      <c r="D289" s="39"/>
      <c r="E289" s="39"/>
      <c r="F289" s="39"/>
      <c r="G289" s="39"/>
      <c r="H289" s="40"/>
      <c r="I289" s="12" t="s">
        <v>475</v>
      </c>
      <c r="J289" s="11">
        <v>3</v>
      </c>
      <c r="K289" s="11">
        <f t="shared" si="50"/>
        <v>9</v>
      </c>
      <c r="L289" s="2">
        <v>5</v>
      </c>
      <c r="M289" s="2">
        <f t="shared" si="51"/>
        <v>15</v>
      </c>
      <c r="N289" s="2">
        <v>3</v>
      </c>
      <c r="O289" s="2">
        <f t="shared" si="52"/>
        <v>3</v>
      </c>
      <c r="P289" s="2">
        <v>2</v>
      </c>
      <c r="Q289" s="2">
        <f t="shared" si="59"/>
        <v>4</v>
      </c>
      <c r="R289" s="2">
        <v>6</v>
      </c>
      <c r="S289" s="2">
        <f t="shared" si="53"/>
        <v>12</v>
      </c>
      <c r="T289" s="2">
        <v>5</v>
      </c>
      <c r="U289" s="2">
        <f t="shared" si="54"/>
        <v>10</v>
      </c>
      <c r="V289" s="2">
        <v>5</v>
      </c>
      <c r="W289" s="2">
        <f t="shared" si="55"/>
        <v>5</v>
      </c>
      <c r="X289" s="2">
        <v>0</v>
      </c>
      <c r="Y289" s="2">
        <f t="shared" si="56"/>
        <v>0</v>
      </c>
      <c r="Z289" s="2">
        <v>7</v>
      </c>
      <c r="AA289" s="2">
        <f t="shared" si="57"/>
        <v>14</v>
      </c>
      <c r="AB289" s="2">
        <v>0</v>
      </c>
      <c r="AC289" s="2">
        <f t="shared" si="58"/>
        <v>0</v>
      </c>
      <c r="AD289" s="2">
        <f t="shared" si="60"/>
        <v>72</v>
      </c>
      <c r="AE289" s="26"/>
    </row>
    <row r="290" spans="1:31" ht="13.2" x14ac:dyDescent="0.2">
      <c r="A290" s="41"/>
      <c r="B290" s="42"/>
      <c r="C290" s="42"/>
      <c r="D290" s="42"/>
      <c r="E290" s="42"/>
      <c r="F290" s="42"/>
      <c r="G290" s="42"/>
      <c r="H290" s="43"/>
      <c r="I290" s="12" t="s">
        <v>476</v>
      </c>
      <c r="J290" s="11">
        <v>9</v>
      </c>
      <c r="K290" s="11">
        <f t="shared" si="50"/>
        <v>27</v>
      </c>
      <c r="L290" s="2">
        <v>10</v>
      </c>
      <c r="M290" s="2">
        <f t="shared" si="51"/>
        <v>30</v>
      </c>
      <c r="N290" s="2">
        <v>10</v>
      </c>
      <c r="O290" s="2">
        <f t="shared" si="52"/>
        <v>10</v>
      </c>
      <c r="P290" s="2">
        <v>10</v>
      </c>
      <c r="Q290" s="2">
        <f t="shared" si="59"/>
        <v>20</v>
      </c>
      <c r="R290" s="2">
        <v>10</v>
      </c>
      <c r="S290" s="2">
        <f t="shared" si="53"/>
        <v>20</v>
      </c>
      <c r="T290" s="2">
        <v>10</v>
      </c>
      <c r="U290" s="2">
        <f t="shared" si="54"/>
        <v>20</v>
      </c>
      <c r="V290" s="2">
        <v>10</v>
      </c>
      <c r="W290" s="2">
        <f t="shared" si="55"/>
        <v>10</v>
      </c>
      <c r="X290" s="2">
        <v>8</v>
      </c>
      <c r="Y290" s="2">
        <f t="shared" si="56"/>
        <v>8</v>
      </c>
      <c r="Z290" s="2">
        <v>9</v>
      </c>
      <c r="AA290" s="2">
        <f t="shared" si="57"/>
        <v>18</v>
      </c>
      <c r="AB290" s="2">
        <v>9</v>
      </c>
      <c r="AC290" s="2">
        <f t="shared" si="58"/>
        <v>18</v>
      </c>
      <c r="AD290" s="2">
        <f t="shared" si="60"/>
        <v>181</v>
      </c>
      <c r="AE290" s="26"/>
    </row>
    <row r="291" spans="1:31" s="22" customFormat="1" ht="30.6" x14ac:dyDescent="0.2">
      <c r="A291" s="16">
        <f>A287+1</f>
        <v>73</v>
      </c>
      <c r="B291" s="16" t="s">
        <v>315</v>
      </c>
      <c r="C291" s="17"/>
      <c r="D291" s="16" t="s">
        <v>310</v>
      </c>
      <c r="E291" s="16" t="s">
        <v>311</v>
      </c>
      <c r="F291" s="16" t="s">
        <v>312</v>
      </c>
      <c r="G291" s="18" t="s">
        <v>314</v>
      </c>
      <c r="H291" s="18" t="s">
        <v>313</v>
      </c>
      <c r="I291" s="19">
        <v>198630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>
        <f>AD292+AD293+AD294</f>
        <v>497</v>
      </c>
      <c r="AE291" s="16">
        <f t="shared" si="61"/>
        <v>165.66666666666666</v>
      </c>
    </row>
    <row r="292" spans="1:31" ht="13.2" x14ac:dyDescent="0.2">
      <c r="A292" s="35" t="s">
        <v>24</v>
      </c>
      <c r="B292" s="36"/>
      <c r="C292" s="36"/>
      <c r="D292" s="36"/>
      <c r="E292" s="36"/>
      <c r="F292" s="36"/>
      <c r="G292" s="36"/>
      <c r="H292" s="37"/>
      <c r="I292" s="12" t="s">
        <v>468</v>
      </c>
      <c r="J292" s="11">
        <v>10</v>
      </c>
      <c r="K292" s="11">
        <f t="shared" si="50"/>
        <v>30</v>
      </c>
      <c r="L292" s="2">
        <v>9</v>
      </c>
      <c r="M292" s="2">
        <f t="shared" si="51"/>
        <v>27</v>
      </c>
      <c r="N292" s="2">
        <v>9</v>
      </c>
      <c r="O292" s="2">
        <f t="shared" si="52"/>
        <v>9</v>
      </c>
      <c r="P292" s="2">
        <v>10</v>
      </c>
      <c r="Q292" s="2">
        <f t="shared" si="59"/>
        <v>20</v>
      </c>
      <c r="R292" s="2">
        <v>10</v>
      </c>
      <c r="S292" s="2">
        <f t="shared" si="53"/>
        <v>20</v>
      </c>
      <c r="T292" s="2">
        <v>9</v>
      </c>
      <c r="U292" s="2">
        <f t="shared" si="54"/>
        <v>18</v>
      </c>
      <c r="V292" s="2">
        <v>10</v>
      </c>
      <c r="W292" s="2">
        <f t="shared" si="55"/>
        <v>10</v>
      </c>
      <c r="X292" s="2">
        <v>10</v>
      </c>
      <c r="Y292" s="2">
        <f t="shared" si="56"/>
        <v>10</v>
      </c>
      <c r="Z292" s="2">
        <v>10</v>
      </c>
      <c r="AA292" s="2">
        <f t="shared" si="57"/>
        <v>20</v>
      </c>
      <c r="AB292" s="2">
        <v>10</v>
      </c>
      <c r="AC292" s="2">
        <f t="shared" si="58"/>
        <v>20</v>
      </c>
      <c r="AD292" s="2">
        <f t="shared" si="60"/>
        <v>184</v>
      </c>
      <c r="AE292" s="26"/>
    </row>
    <row r="293" spans="1:31" ht="13.2" x14ac:dyDescent="0.2">
      <c r="A293" s="38"/>
      <c r="B293" s="39"/>
      <c r="C293" s="39"/>
      <c r="D293" s="39"/>
      <c r="E293" s="39"/>
      <c r="F293" s="39"/>
      <c r="G293" s="39"/>
      <c r="H293" s="40"/>
      <c r="I293" s="12" t="s">
        <v>477</v>
      </c>
      <c r="J293" s="11">
        <v>9</v>
      </c>
      <c r="K293" s="11">
        <f t="shared" si="50"/>
        <v>27</v>
      </c>
      <c r="L293" s="2">
        <v>9</v>
      </c>
      <c r="M293" s="2">
        <f t="shared" si="51"/>
        <v>27</v>
      </c>
      <c r="N293" s="2">
        <v>8</v>
      </c>
      <c r="O293" s="2">
        <f t="shared" si="52"/>
        <v>8</v>
      </c>
      <c r="P293" s="2">
        <v>8</v>
      </c>
      <c r="Q293" s="2">
        <f t="shared" si="59"/>
        <v>16</v>
      </c>
      <c r="R293" s="2">
        <v>8</v>
      </c>
      <c r="S293" s="2">
        <f t="shared" si="53"/>
        <v>16</v>
      </c>
      <c r="T293" s="2">
        <v>6</v>
      </c>
      <c r="U293" s="2">
        <f t="shared" si="54"/>
        <v>12</v>
      </c>
      <c r="V293" s="2">
        <v>8</v>
      </c>
      <c r="W293" s="2">
        <f t="shared" si="55"/>
        <v>8</v>
      </c>
      <c r="X293" s="2">
        <v>8</v>
      </c>
      <c r="Y293" s="2">
        <f t="shared" si="56"/>
        <v>8</v>
      </c>
      <c r="Z293" s="2">
        <v>8</v>
      </c>
      <c r="AA293" s="2">
        <f t="shared" si="57"/>
        <v>16</v>
      </c>
      <c r="AB293" s="2">
        <v>8</v>
      </c>
      <c r="AC293" s="2">
        <f t="shared" si="58"/>
        <v>16</v>
      </c>
      <c r="AD293" s="2">
        <f t="shared" si="60"/>
        <v>154</v>
      </c>
      <c r="AE293" s="26"/>
    </row>
    <row r="294" spans="1:31" ht="13.2" x14ac:dyDescent="0.2">
      <c r="A294" s="41"/>
      <c r="B294" s="42"/>
      <c r="C294" s="42"/>
      <c r="D294" s="42"/>
      <c r="E294" s="42"/>
      <c r="F294" s="42"/>
      <c r="G294" s="42"/>
      <c r="H294" s="43"/>
      <c r="I294" s="12" t="s">
        <v>487</v>
      </c>
      <c r="J294" s="11">
        <v>9</v>
      </c>
      <c r="K294" s="11">
        <f t="shared" si="50"/>
        <v>27</v>
      </c>
      <c r="L294" s="2">
        <v>8</v>
      </c>
      <c r="M294" s="2">
        <f t="shared" si="51"/>
        <v>24</v>
      </c>
      <c r="N294" s="2">
        <v>8</v>
      </c>
      <c r="O294" s="2">
        <f t="shared" si="52"/>
        <v>8</v>
      </c>
      <c r="P294" s="2">
        <v>10</v>
      </c>
      <c r="Q294" s="2">
        <f t="shared" si="59"/>
        <v>20</v>
      </c>
      <c r="R294" s="2">
        <v>10</v>
      </c>
      <c r="S294" s="2">
        <f t="shared" si="53"/>
        <v>20</v>
      </c>
      <c r="T294" s="2">
        <v>8</v>
      </c>
      <c r="U294" s="2">
        <f t="shared" si="54"/>
        <v>16</v>
      </c>
      <c r="V294" s="2">
        <v>9</v>
      </c>
      <c r="W294" s="2">
        <f t="shared" si="55"/>
        <v>9</v>
      </c>
      <c r="X294" s="2">
        <v>7</v>
      </c>
      <c r="Y294" s="2">
        <f t="shared" si="56"/>
        <v>7</v>
      </c>
      <c r="Z294" s="2">
        <v>7</v>
      </c>
      <c r="AA294" s="2">
        <f t="shared" si="57"/>
        <v>14</v>
      </c>
      <c r="AB294" s="2">
        <v>7</v>
      </c>
      <c r="AC294" s="2">
        <f t="shared" si="58"/>
        <v>14</v>
      </c>
      <c r="AD294" s="2">
        <f t="shared" si="60"/>
        <v>159</v>
      </c>
      <c r="AE294" s="26"/>
    </row>
    <row r="295" spans="1:31" s="22" customFormat="1" ht="40.799999999999997" x14ac:dyDescent="0.2">
      <c r="A295" s="16">
        <f>A291+1</f>
        <v>74</v>
      </c>
      <c r="B295" s="16"/>
      <c r="C295" s="17" t="s">
        <v>184</v>
      </c>
      <c r="D295" s="16" t="s">
        <v>316</v>
      </c>
      <c r="E295" s="16" t="s">
        <v>96</v>
      </c>
      <c r="F295" s="16" t="s">
        <v>317</v>
      </c>
      <c r="G295" s="18" t="s">
        <v>314</v>
      </c>
      <c r="H295" s="18" t="s">
        <v>318</v>
      </c>
      <c r="I295" s="19">
        <v>152990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>
        <f>AD296+AD297+AD298</f>
        <v>512</v>
      </c>
      <c r="AE295" s="16">
        <f t="shared" si="61"/>
        <v>170.66666666666666</v>
      </c>
    </row>
    <row r="296" spans="1:31" ht="13.2" x14ac:dyDescent="0.2">
      <c r="A296" s="35" t="s">
        <v>24</v>
      </c>
      <c r="B296" s="36"/>
      <c r="C296" s="36"/>
      <c r="D296" s="36"/>
      <c r="E296" s="36"/>
      <c r="F296" s="36"/>
      <c r="G296" s="36"/>
      <c r="H296" s="37"/>
      <c r="I296" s="12" t="s">
        <v>468</v>
      </c>
      <c r="J296" s="11">
        <v>10</v>
      </c>
      <c r="K296" s="11">
        <f t="shared" si="50"/>
        <v>30</v>
      </c>
      <c r="L296" s="2">
        <v>10</v>
      </c>
      <c r="M296" s="2">
        <f t="shared" si="51"/>
        <v>30</v>
      </c>
      <c r="N296" s="2">
        <v>8</v>
      </c>
      <c r="O296" s="2">
        <f t="shared" si="52"/>
        <v>8</v>
      </c>
      <c r="P296" s="2">
        <v>10</v>
      </c>
      <c r="Q296" s="2">
        <f t="shared" si="59"/>
        <v>20</v>
      </c>
      <c r="R296" s="2">
        <v>10</v>
      </c>
      <c r="S296" s="2">
        <f t="shared" si="53"/>
        <v>20</v>
      </c>
      <c r="T296" s="2">
        <v>10</v>
      </c>
      <c r="U296" s="2">
        <f t="shared" si="54"/>
        <v>20</v>
      </c>
      <c r="V296" s="2">
        <v>10</v>
      </c>
      <c r="W296" s="2">
        <f t="shared" si="55"/>
        <v>10</v>
      </c>
      <c r="X296" s="2">
        <v>10</v>
      </c>
      <c r="Y296" s="2">
        <f t="shared" si="56"/>
        <v>10</v>
      </c>
      <c r="Z296" s="2">
        <v>10</v>
      </c>
      <c r="AA296" s="2">
        <f t="shared" si="57"/>
        <v>20</v>
      </c>
      <c r="AB296" s="2">
        <v>10</v>
      </c>
      <c r="AC296" s="2">
        <f t="shared" si="58"/>
        <v>20</v>
      </c>
      <c r="AD296" s="2">
        <f t="shared" si="60"/>
        <v>188</v>
      </c>
      <c r="AE296" s="26"/>
    </row>
    <row r="297" spans="1:31" ht="13.2" x14ac:dyDescent="0.2">
      <c r="A297" s="38"/>
      <c r="B297" s="39"/>
      <c r="C297" s="39"/>
      <c r="D297" s="39"/>
      <c r="E297" s="39"/>
      <c r="F297" s="39"/>
      <c r="G297" s="39"/>
      <c r="H297" s="40"/>
      <c r="I297" s="12" t="s">
        <v>477</v>
      </c>
      <c r="J297" s="11">
        <v>8</v>
      </c>
      <c r="K297" s="11">
        <f t="shared" si="50"/>
        <v>24</v>
      </c>
      <c r="L297" s="2">
        <v>8</v>
      </c>
      <c r="M297" s="2">
        <f t="shared" si="51"/>
        <v>24</v>
      </c>
      <c r="N297" s="2">
        <v>8</v>
      </c>
      <c r="O297" s="2">
        <f t="shared" si="52"/>
        <v>8</v>
      </c>
      <c r="P297" s="2">
        <v>8</v>
      </c>
      <c r="Q297" s="2">
        <f t="shared" si="59"/>
        <v>16</v>
      </c>
      <c r="R297" s="2">
        <v>8</v>
      </c>
      <c r="S297" s="2">
        <f t="shared" si="53"/>
        <v>16</v>
      </c>
      <c r="T297" s="2">
        <v>8</v>
      </c>
      <c r="U297" s="2">
        <f t="shared" si="54"/>
        <v>16</v>
      </c>
      <c r="V297" s="2">
        <v>8</v>
      </c>
      <c r="W297" s="2">
        <f t="shared" si="55"/>
        <v>8</v>
      </c>
      <c r="X297" s="2">
        <v>8</v>
      </c>
      <c r="Y297" s="2">
        <f t="shared" si="56"/>
        <v>8</v>
      </c>
      <c r="Z297" s="2">
        <v>8</v>
      </c>
      <c r="AA297" s="2">
        <f t="shared" si="57"/>
        <v>16</v>
      </c>
      <c r="AB297" s="2">
        <v>8</v>
      </c>
      <c r="AC297" s="2">
        <f t="shared" si="58"/>
        <v>16</v>
      </c>
      <c r="AD297" s="2">
        <f t="shared" si="60"/>
        <v>152</v>
      </c>
      <c r="AE297" s="26"/>
    </row>
    <row r="298" spans="1:31" ht="13.2" x14ac:dyDescent="0.2">
      <c r="A298" s="41"/>
      <c r="B298" s="42"/>
      <c r="C298" s="42"/>
      <c r="D298" s="42"/>
      <c r="E298" s="42"/>
      <c r="F298" s="42"/>
      <c r="G298" s="42"/>
      <c r="H298" s="43"/>
      <c r="I298" s="12" t="s">
        <v>487</v>
      </c>
      <c r="J298" s="11">
        <v>9</v>
      </c>
      <c r="K298" s="11">
        <f t="shared" si="50"/>
        <v>27</v>
      </c>
      <c r="L298" s="2">
        <v>9</v>
      </c>
      <c r="M298" s="2">
        <f t="shared" si="51"/>
        <v>27</v>
      </c>
      <c r="N298" s="2">
        <v>8</v>
      </c>
      <c r="O298" s="2">
        <f t="shared" si="52"/>
        <v>8</v>
      </c>
      <c r="P298" s="2">
        <v>10</v>
      </c>
      <c r="Q298" s="2">
        <f t="shared" si="59"/>
        <v>20</v>
      </c>
      <c r="R298" s="2">
        <v>9</v>
      </c>
      <c r="S298" s="2">
        <f t="shared" si="53"/>
        <v>18</v>
      </c>
      <c r="T298" s="2">
        <v>10</v>
      </c>
      <c r="U298" s="2">
        <f t="shared" si="54"/>
        <v>20</v>
      </c>
      <c r="V298" s="2">
        <v>9</v>
      </c>
      <c r="W298" s="2">
        <f t="shared" si="55"/>
        <v>9</v>
      </c>
      <c r="X298" s="2">
        <v>9</v>
      </c>
      <c r="Y298" s="2">
        <f t="shared" si="56"/>
        <v>9</v>
      </c>
      <c r="Z298" s="2">
        <v>9</v>
      </c>
      <c r="AA298" s="2">
        <f t="shared" si="57"/>
        <v>18</v>
      </c>
      <c r="AB298" s="2">
        <v>8</v>
      </c>
      <c r="AC298" s="2">
        <f t="shared" si="58"/>
        <v>16</v>
      </c>
      <c r="AD298" s="2">
        <f t="shared" si="60"/>
        <v>172</v>
      </c>
      <c r="AE298" s="26"/>
    </row>
    <row r="299" spans="1:31" s="22" customFormat="1" ht="20.399999999999999" x14ac:dyDescent="0.2">
      <c r="A299" s="16">
        <f>A295+1</f>
        <v>75</v>
      </c>
      <c r="B299" s="16"/>
      <c r="C299" s="17" t="s">
        <v>139</v>
      </c>
      <c r="D299" s="16" t="s">
        <v>319</v>
      </c>
      <c r="E299" s="16" t="s">
        <v>149</v>
      </c>
      <c r="F299" s="16" t="s">
        <v>72</v>
      </c>
      <c r="G299" s="18" t="s">
        <v>98</v>
      </c>
      <c r="H299" s="18" t="s">
        <v>320</v>
      </c>
      <c r="I299" s="19">
        <v>195838</v>
      </c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>
        <f>AD300+AD301+AD302</f>
        <v>463</v>
      </c>
      <c r="AE299" s="16">
        <f t="shared" si="61"/>
        <v>154.33333333333334</v>
      </c>
    </row>
    <row r="300" spans="1:31" ht="13.2" x14ac:dyDescent="0.2">
      <c r="A300" s="35" t="s">
        <v>24</v>
      </c>
      <c r="B300" s="36"/>
      <c r="C300" s="36"/>
      <c r="D300" s="36"/>
      <c r="E300" s="36"/>
      <c r="F300" s="36"/>
      <c r="G300" s="36"/>
      <c r="H300" s="37"/>
      <c r="I300" s="12" t="s">
        <v>468</v>
      </c>
      <c r="J300" s="11">
        <v>9</v>
      </c>
      <c r="K300" s="11">
        <f t="shared" si="50"/>
        <v>27</v>
      </c>
      <c r="L300" s="2">
        <v>9</v>
      </c>
      <c r="M300" s="2">
        <f t="shared" si="51"/>
        <v>27</v>
      </c>
      <c r="N300" s="2">
        <v>10</v>
      </c>
      <c r="O300" s="2">
        <f t="shared" si="52"/>
        <v>10</v>
      </c>
      <c r="P300" s="2">
        <v>10</v>
      </c>
      <c r="Q300" s="2">
        <f t="shared" si="59"/>
        <v>20</v>
      </c>
      <c r="R300" s="2">
        <v>10</v>
      </c>
      <c r="S300" s="2">
        <f t="shared" si="53"/>
        <v>20</v>
      </c>
      <c r="T300" s="2">
        <v>9</v>
      </c>
      <c r="U300" s="2">
        <f t="shared" si="54"/>
        <v>18</v>
      </c>
      <c r="V300" s="2">
        <v>10</v>
      </c>
      <c r="W300" s="2">
        <f t="shared" si="55"/>
        <v>10</v>
      </c>
      <c r="X300" s="2">
        <v>9</v>
      </c>
      <c r="Y300" s="2">
        <f t="shared" si="56"/>
        <v>9</v>
      </c>
      <c r="Z300" s="2">
        <v>10</v>
      </c>
      <c r="AA300" s="2">
        <f t="shared" si="57"/>
        <v>20</v>
      </c>
      <c r="AB300" s="2">
        <v>10</v>
      </c>
      <c r="AC300" s="2">
        <f t="shared" si="58"/>
        <v>20</v>
      </c>
      <c r="AD300" s="2">
        <f t="shared" si="60"/>
        <v>181</v>
      </c>
      <c r="AE300" s="26"/>
    </row>
    <row r="301" spans="1:31" ht="13.2" x14ac:dyDescent="0.2">
      <c r="A301" s="38"/>
      <c r="B301" s="39"/>
      <c r="C301" s="39"/>
      <c r="D301" s="39"/>
      <c r="E301" s="39"/>
      <c r="F301" s="39"/>
      <c r="G301" s="39"/>
      <c r="H301" s="40"/>
      <c r="I301" s="12" t="s">
        <v>477</v>
      </c>
      <c r="J301" s="11">
        <v>10</v>
      </c>
      <c r="K301" s="11">
        <f t="shared" si="50"/>
        <v>30</v>
      </c>
      <c r="L301" s="2">
        <v>8</v>
      </c>
      <c r="M301" s="2">
        <f t="shared" si="51"/>
        <v>24</v>
      </c>
      <c r="N301" s="2">
        <v>8</v>
      </c>
      <c r="O301" s="2">
        <f t="shared" si="52"/>
        <v>8</v>
      </c>
      <c r="P301" s="2">
        <v>6</v>
      </c>
      <c r="Q301" s="2">
        <f t="shared" si="59"/>
        <v>12</v>
      </c>
      <c r="R301" s="2">
        <v>8</v>
      </c>
      <c r="S301" s="2">
        <f t="shared" si="53"/>
        <v>16</v>
      </c>
      <c r="T301" s="2">
        <v>6</v>
      </c>
      <c r="U301" s="2">
        <f t="shared" si="54"/>
        <v>12</v>
      </c>
      <c r="V301" s="2">
        <v>8</v>
      </c>
      <c r="W301" s="2">
        <f t="shared" si="55"/>
        <v>8</v>
      </c>
      <c r="X301" s="2">
        <v>6</v>
      </c>
      <c r="Y301" s="2">
        <f t="shared" si="56"/>
        <v>6</v>
      </c>
      <c r="Z301" s="2">
        <v>6</v>
      </c>
      <c r="AA301" s="2">
        <f t="shared" si="57"/>
        <v>12</v>
      </c>
      <c r="AB301" s="2">
        <v>6</v>
      </c>
      <c r="AC301" s="2">
        <f t="shared" si="58"/>
        <v>12</v>
      </c>
      <c r="AD301" s="2">
        <f t="shared" si="60"/>
        <v>140</v>
      </c>
      <c r="AE301" s="26"/>
    </row>
    <row r="302" spans="1:31" ht="13.2" x14ac:dyDescent="0.2">
      <c r="A302" s="41"/>
      <c r="B302" s="42"/>
      <c r="C302" s="42"/>
      <c r="D302" s="42"/>
      <c r="E302" s="42"/>
      <c r="F302" s="42"/>
      <c r="G302" s="42"/>
      <c r="H302" s="43"/>
      <c r="I302" s="12" t="s">
        <v>487</v>
      </c>
      <c r="J302" s="11">
        <v>7</v>
      </c>
      <c r="K302" s="11">
        <f t="shared" si="50"/>
        <v>21</v>
      </c>
      <c r="L302" s="2">
        <v>9</v>
      </c>
      <c r="M302" s="2">
        <f t="shared" si="51"/>
        <v>27</v>
      </c>
      <c r="N302" s="2">
        <v>8</v>
      </c>
      <c r="O302" s="2">
        <f t="shared" si="52"/>
        <v>8</v>
      </c>
      <c r="P302" s="2">
        <v>8</v>
      </c>
      <c r="Q302" s="2">
        <f t="shared" si="59"/>
        <v>16</v>
      </c>
      <c r="R302" s="2">
        <v>9</v>
      </c>
      <c r="S302" s="2">
        <f t="shared" si="53"/>
        <v>18</v>
      </c>
      <c r="T302" s="2">
        <v>8</v>
      </c>
      <c r="U302" s="2">
        <f t="shared" si="54"/>
        <v>16</v>
      </c>
      <c r="V302" s="2">
        <v>7</v>
      </c>
      <c r="W302" s="2">
        <f t="shared" si="55"/>
        <v>7</v>
      </c>
      <c r="X302" s="2">
        <v>7</v>
      </c>
      <c r="Y302" s="2">
        <f t="shared" si="56"/>
        <v>7</v>
      </c>
      <c r="Z302" s="2">
        <v>7</v>
      </c>
      <c r="AA302" s="2">
        <f t="shared" si="57"/>
        <v>14</v>
      </c>
      <c r="AB302" s="2">
        <v>4</v>
      </c>
      <c r="AC302" s="2">
        <f t="shared" si="58"/>
        <v>8</v>
      </c>
      <c r="AD302" s="2">
        <f t="shared" si="60"/>
        <v>142</v>
      </c>
      <c r="AE302" s="26"/>
    </row>
    <row r="303" spans="1:31" s="22" customFormat="1" ht="13.2" x14ac:dyDescent="0.2">
      <c r="A303" s="16">
        <f>A299+1</f>
        <v>76</v>
      </c>
      <c r="B303" s="16"/>
      <c r="C303" s="17" t="s">
        <v>139</v>
      </c>
      <c r="D303" s="16" t="s">
        <v>321</v>
      </c>
      <c r="E303" s="16" t="s">
        <v>322</v>
      </c>
      <c r="F303" s="16" t="s">
        <v>323</v>
      </c>
      <c r="G303" s="18" t="s">
        <v>98</v>
      </c>
      <c r="H303" s="18" t="s">
        <v>324</v>
      </c>
      <c r="I303" s="19">
        <v>139500</v>
      </c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>
        <f>AD304+AD305+AD306</f>
        <v>468</v>
      </c>
      <c r="AE303" s="16">
        <f t="shared" si="61"/>
        <v>156</v>
      </c>
    </row>
    <row r="304" spans="1:31" ht="13.2" x14ac:dyDescent="0.2">
      <c r="A304" s="35" t="s">
        <v>24</v>
      </c>
      <c r="B304" s="36"/>
      <c r="C304" s="36"/>
      <c r="D304" s="36"/>
      <c r="E304" s="36"/>
      <c r="F304" s="36"/>
      <c r="G304" s="36"/>
      <c r="H304" s="37"/>
      <c r="I304" s="12" t="s">
        <v>468</v>
      </c>
      <c r="J304" s="11">
        <v>10</v>
      </c>
      <c r="K304" s="11">
        <f t="shared" si="50"/>
        <v>30</v>
      </c>
      <c r="L304" s="2">
        <v>9</v>
      </c>
      <c r="M304" s="2">
        <f t="shared" si="51"/>
        <v>27</v>
      </c>
      <c r="N304" s="2">
        <v>8</v>
      </c>
      <c r="O304" s="2">
        <f t="shared" si="52"/>
        <v>8</v>
      </c>
      <c r="P304" s="2">
        <v>9</v>
      </c>
      <c r="Q304" s="2">
        <f t="shared" si="59"/>
        <v>18</v>
      </c>
      <c r="R304" s="2">
        <v>9</v>
      </c>
      <c r="S304" s="2">
        <f t="shared" si="53"/>
        <v>18</v>
      </c>
      <c r="T304" s="2">
        <v>10</v>
      </c>
      <c r="U304" s="2">
        <f t="shared" si="54"/>
        <v>20</v>
      </c>
      <c r="V304" s="2">
        <v>10</v>
      </c>
      <c r="W304" s="2">
        <f t="shared" si="55"/>
        <v>10</v>
      </c>
      <c r="X304" s="2">
        <v>10</v>
      </c>
      <c r="Y304" s="2">
        <f t="shared" si="56"/>
        <v>10</v>
      </c>
      <c r="Z304" s="2">
        <v>10</v>
      </c>
      <c r="AA304" s="2">
        <f t="shared" si="57"/>
        <v>20</v>
      </c>
      <c r="AB304" s="2">
        <v>10</v>
      </c>
      <c r="AC304" s="2">
        <f t="shared" si="58"/>
        <v>20</v>
      </c>
      <c r="AD304" s="2">
        <f t="shared" si="60"/>
        <v>181</v>
      </c>
      <c r="AE304" s="26"/>
    </row>
    <row r="305" spans="1:31" ht="13.2" x14ac:dyDescent="0.2">
      <c r="A305" s="38"/>
      <c r="B305" s="39"/>
      <c r="C305" s="39"/>
      <c r="D305" s="39"/>
      <c r="E305" s="39"/>
      <c r="F305" s="39"/>
      <c r="G305" s="39"/>
      <c r="H305" s="40"/>
      <c r="I305" s="12" t="s">
        <v>477</v>
      </c>
      <c r="J305" s="11">
        <v>8</v>
      </c>
      <c r="K305" s="11">
        <f t="shared" si="50"/>
        <v>24</v>
      </c>
      <c r="L305" s="2">
        <v>8</v>
      </c>
      <c r="M305" s="2">
        <f t="shared" si="51"/>
        <v>24</v>
      </c>
      <c r="N305" s="2">
        <v>8</v>
      </c>
      <c r="O305" s="2">
        <f t="shared" si="52"/>
        <v>8</v>
      </c>
      <c r="P305" s="2">
        <v>8</v>
      </c>
      <c r="Q305" s="2">
        <f t="shared" si="59"/>
        <v>16</v>
      </c>
      <c r="R305" s="2">
        <v>7</v>
      </c>
      <c r="S305" s="2">
        <f t="shared" si="53"/>
        <v>14</v>
      </c>
      <c r="T305" s="2">
        <v>7</v>
      </c>
      <c r="U305" s="2">
        <f t="shared" si="54"/>
        <v>14</v>
      </c>
      <c r="V305" s="2">
        <v>8</v>
      </c>
      <c r="W305" s="2">
        <f t="shared" si="55"/>
        <v>8</v>
      </c>
      <c r="X305" s="2">
        <v>7</v>
      </c>
      <c r="Y305" s="2">
        <f t="shared" si="56"/>
        <v>7</v>
      </c>
      <c r="Z305" s="2">
        <v>7</v>
      </c>
      <c r="AA305" s="2">
        <f t="shared" si="57"/>
        <v>14</v>
      </c>
      <c r="AB305" s="2">
        <v>7</v>
      </c>
      <c r="AC305" s="2">
        <f t="shared" si="58"/>
        <v>14</v>
      </c>
      <c r="AD305" s="2">
        <f t="shared" si="60"/>
        <v>143</v>
      </c>
      <c r="AE305" s="26"/>
    </row>
    <row r="306" spans="1:31" ht="13.2" x14ac:dyDescent="0.2">
      <c r="A306" s="41"/>
      <c r="B306" s="42"/>
      <c r="C306" s="42"/>
      <c r="D306" s="42"/>
      <c r="E306" s="42"/>
      <c r="F306" s="42"/>
      <c r="G306" s="42"/>
      <c r="H306" s="43"/>
      <c r="I306" s="12" t="s">
        <v>487</v>
      </c>
      <c r="J306" s="11">
        <v>8</v>
      </c>
      <c r="K306" s="11">
        <f t="shared" si="50"/>
        <v>24</v>
      </c>
      <c r="L306" s="2">
        <v>6</v>
      </c>
      <c r="M306" s="2">
        <f t="shared" si="51"/>
        <v>18</v>
      </c>
      <c r="N306" s="2">
        <v>7</v>
      </c>
      <c r="O306" s="2">
        <f t="shared" si="52"/>
        <v>7</v>
      </c>
      <c r="P306" s="2">
        <v>8</v>
      </c>
      <c r="Q306" s="2">
        <f t="shared" si="59"/>
        <v>16</v>
      </c>
      <c r="R306" s="2">
        <v>8</v>
      </c>
      <c r="S306" s="2">
        <f t="shared" si="53"/>
        <v>16</v>
      </c>
      <c r="T306" s="2">
        <v>8</v>
      </c>
      <c r="U306" s="2">
        <f t="shared" si="54"/>
        <v>16</v>
      </c>
      <c r="V306" s="2">
        <v>9</v>
      </c>
      <c r="W306" s="2">
        <f t="shared" si="55"/>
        <v>9</v>
      </c>
      <c r="X306" s="2">
        <v>8</v>
      </c>
      <c r="Y306" s="2">
        <f t="shared" si="56"/>
        <v>8</v>
      </c>
      <c r="Z306" s="2">
        <v>9</v>
      </c>
      <c r="AA306" s="2">
        <f t="shared" si="57"/>
        <v>18</v>
      </c>
      <c r="AB306" s="2">
        <v>6</v>
      </c>
      <c r="AC306" s="2">
        <f t="shared" si="58"/>
        <v>12</v>
      </c>
      <c r="AD306" s="2">
        <f t="shared" si="60"/>
        <v>144</v>
      </c>
      <c r="AE306" s="26"/>
    </row>
    <row r="307" spans="1:31" s="22" customFormat="1" ht="20.399999999999999" x14ac:dyDescent="0.2">
      <c r="A307" s="16">
        <f>A303+1</f>
        <v>77</v>
      </c>
      <c r="B307" s="16" t="s">
        <v>119</v>
      </c>
      <c r="C307" s="17"/>
      <c r="D307" s="16" t="s">
        <v>325</v>
      </c>
      <c r="E307" s="16" t="s">
        <v>326</v>
      </c>
      <c r="F307" s="16" t="s">
        <v>142</v>
      </c>
      <c r="G307" s="18" t="s">
        <v>328</v>
      </c>
      <c r="H307" s="18" t="s">
        <v>327</v>
      </c>
      <c r="I307" s="19">
        <v>153000</v>
      </c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>
        <f>AD308+AD309+AD310</f>
        <v>504</v>
      </c>
      <c r="AE307" s="16">
        <f t="shared" si="61"/>
        <v>168</v>
      </c>
    </row>
    <row r="308" spans="1:31" ht="13.2" x14ac:dyDescent="0.2">
      <c r="A308" s="35" t="s">
        <v>24</v>
      </c>
      <c r="B308" s="36"/>
      <c r="C308" s="36"/>
      <c r="D308" s="36"/>
      <c r="E308" s="36"/>
      <c r="F308" s="36"/>
      <c r="G308" s="36"/>
      <c r="H308" s="37"/>
      <c r="I308" s="12" t="s">
        <v>468</v>
      </c>
      <c r="J308" s="11">
        <v>10</v>
      </c>
      <c r="K308" s="11">
        <f t="shared" si="50"/>
        <v>30</v>
      </c>
      <c r="L308" s="2">
        <v>10</v>
      </c>
      <c r="M308" s="2">
        <f t="shared" si="51"/>
        <v>30</v>
      </c>
      <c r="N308" s="2">
        <v>10</v>
      </c>
      <c r="O308" s="2">
        <f t="shared" si="52"/>
        <v>10</v>
      </c>
      <c r="P308" s="2">
        <v>10</v>
      </c>
      <c r="Q308" s="2">
        <f t="shared" si="59"/>
        <v>20</v>
      </c>
      <c r="R308" s="2">
        <v>10</v>
      </c>
      <c r="S308" s="2">
        <f t="shared" si="53"/>
        <v>20</v>
      </c>
      <c r="T308" s="2">
        <v>8</v>
      </c>
      <c r="U308" s="2">
        <f t="shared" si="54"/>
        <v>16</v>
      </c>
      <c r="V308" s="2">
        <v>8</v>
      </c>
      <c r="W308" s="2">
        <f t="shared" si="55"/>
        <v>8</v>
      </c>
      <c r="X308" s="2">
        <v>8</v>
      </c>
      <c r="Y308" s="2">
        <f t="shared" si="56"/>
        <v>8</v>
      </c>
      <c r="Z308" s="2">
        <v>10</v>
      </c>
      <c r="AA308" s="2">
        <f t="shared" si="57"/>
        <v>20</v>
      </c>
      <c r="AB308" s="2">
        <v>9</v>
      </c>
      <c r="AC308" s="2">
        <f t="shared" si="58"/>
        <v>18</v>
      </c>
      <c r="AD308" s="2">
        <f t="shared" si="60"/>
        <v>180</v>
      </c>
      <c r="AE308" s="16">
        <f t="shared" si="61"/>
        <v>60</v>
      </c>
    </row>
    <row r="309" spans="1:31" ht="13.2" x14ac:dyDescent="0.2">
      <c r="A309" s="38"/>
      <c r="B309" s="39"/>
      <c r="C309" s="39"/>
      <c r="D309" s="39"/>
      <c r="E309" s="39"/>
      <c r="F309" s="39"/>
      <c r="G309" s="39"/>
      <c r="H309" s="40"/>
      <c r="I309" s="12" t="s">
        <v>477</v>
      </c>
      <c r="J309" s="11">
        <v>10</v>
      </c>
      <c r="K309" s="11">
        <f t="shared" si="50"/>
        <v>30</v>
      </c>
      <c r="L309" s="2">
        <v>10</v>
      </c>
      <c r="M309" s="2">
        <f t="shared" si="51"/>
        <v>30</v>
      </c>
      <c r="N309" s="2">
        <v>10</v>
      </c>
      <c r="O309" s="2">
        <f t="shared" si="52"/>
        <v>10</v>
      </c>
      <c r="P309" s="2">
        <v>10</v>
      </c>
      <c r="Q309" s="2">
        <f t="shared" si="59"/>
        <v>20</v>
      </c>
      <c r="R309" s="2">
        <v>10</v>
      </c>
      <c r="S309" s="2">
        <f t="shared" si="53"/>
        <v>20</v>
      </c>
      <c r="T309" s="2">
        <v>10</v>
      </c>
      <c r="U309" s="2">
        <f t="shared" si="54"/>
        <v>20</v>
      </c>
      <c r="V309" s="2">
        <v>10</v>
      </c>
      <c r="W309" s="2">
        <f t="shared" si="55"/>
        <v>10</v>
      </c>
      <c r="X309" s="2">
        <v>10</v>
      </c>
      <c r="Y309" s="2">
        <f t="shared" si="56"/>
        <v>10</v>
      </c>
      <c r="Z309" s="2">
        <v>10</v>
      </c>
      <c r="AA309" s="2">
        <f t="shared" si="57"/>
        <v>20</v>
      </c>
      <c r="AB309" s="2">
        <v>10</v>
      </c>
      <c r="AC309" s="2">
        <f t="shared" si="58"/>
        <v>20</v>
      </c>
      <c r="AD309" s="2">
        <f t="shared" si="60"/>
        <v>190</v>
      </c>
      <c r="AE309" s="16">
        <f t="shared" si="61"/>
        <v>63.333333333333336</v>
      </c>
    </row>
    <row r="310" spans="1:31" ht="13.2" x14ac:dyDescent="0.2">
      <c r="A310" s="41"/>
      <c r="B310" s="42"/>
      <c r="C310" s="42"/>
      <c r="D310" s="42"/>
      <c r="E310" s="42"/>
      <c r="F310" s="42"/>
      <c r="G310" s="42"/>
      <c r="H310" s="43"/>
      <c r="I310" s="12" t="s">
        <v>487</v>
      </c>
      <c r="J310" s="11">
        <v>6</v>
      </c>
      <c r="K310" s="11">
        <f t="shared" si="50"/>
        <v>18</v>
      </c>
      <c r="L310" s="2">
        <v>6</v>
      </c>
      <c r="M310" s="2">
        <f t="shared" si="51"/>
        <v>18</v>
      </c>
      <c r="N310" s="2">
        <v>6</v>
      </c>
      <c r="O310" s="2">
        <f t="shared" si="52"/>
        <v>6</v>
      </c>
      <c r="P310" s="2">
        <v>8</v>
      </c>
      <c r="Q310" s="2">
        <f t="shared" si="59"/>
        <v>16</v>
      </c>
      <c r="R310" s="2">
        <v>8</v>
      </c>
      <c r="S310" s="2">
        <f t="shared" si="53"/>
        <v>16</v>
      </c>
      <c r="T310" s="2">
        <v>7</v>
      </c>
      <c r="U310" s="2">
        <f t="shared" si="54"/>
        <v>14</v>
      </c>
      <c r="V310" s="2">
        <v>5</v>
      </c>
      <c r="W310" s="2">
        <f t="shared" si="55"/>
        <v>5</v>
      </c>
      <c r="X310" s="2">
        <v>7</v>
      </c>
      <c r="Y310" s="2">
        <f t="shared" si="56"/>
        <v>7</v>
      </c>
      <c r="Z310" s="2">
        <v>9</v>
      </c>
      <c r="AA310" s="2">
        <f t="shared" si="57"/>
        <v>18</v>
      </c>
      <c r="AB310" s="2">
        <v>8</v>
      </c>
      <c r="AC310" s="2">
        <f t="shared" si="58"/>
        <v>16</v>
      </c>
      <c r="AD310" s="2">
        <f t="shared" si="60"/>
        <v>134</v>
      </c>
      <c r="AE310" s="16">
        <f t="shared" si="61"/>
        <v>44.666666666666664</v>
      </c>
    </row>
    <row r="311" spans="1:31" s="22" customFormat="1" ht="20.399999999999999" x14ac:dyDescent="0.2">
      <c r="A311" s="16">
        <f>A307+1</f>
        <v>78</v>
      </c>
      <c r="B311" s="16"/>
      <c r="C311" s="17" t="s">
        <v>184</v>
      </c>
      <c r="D311" s="16" t="s">
        <v>329</v>
      </c>
      <c r="E311" s="16" t="s">
        <v>269</v>
      </c>
      <c r="F311" s="16" t="s">
        <v>106</v>
      </c>
      <c r="G311" s="18" t="s">
        <v>118</v>
      </c>
      <c r="H311" s="18" t="s">
        <v>330</v>
      </c>
      <c r="I311" s="19">
        <v>200000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>
        <f>AD313+AD312+AD314</f>
        <v>388</v>
      </c>
      <c r="AE311" s="16">
        <f t="shared" si="61"/>
        <v>129.33333333333334</v>
      </c>
    </row>
    <row r="312" spans="1:31" ht="13.2" x14ac:dyDescent="0.2">
      <c r="A312" s="35" t="s">
        <v>24</v>
      </c>
      <c r="B312" s="36"/>
      <c r="C312" s="36"/>
      <c r="D312" s="36"/>
      <c r="E312" s="36"/>
      <c r="F312" s="36"/>
      <c r="G312" s="36"/>
      <c r="H312" s="37"/>
      <c r="I312" s="12" t="s">
        <v>468</v>
      </c>
      <c r="J312" s="11">
        <v>10</v>
      </c>
      <c r="K312" s="11">
        <f t="shared" si="50"/>
        <v>30</v>
      </c>
      <c r="L312" s="2">
        <v>9</v>
      </c>
      <c r="M312" s="2">
        <f t="shared" si="51"/>
        <v>27</v>
      </c>
      <c r="N312" s="2">
        <v>9</v>
      </c>
      <c r="O312" s="2">
        <f t="shared" si="52"/>
        <v>9</v>
      </c>
      <c r="P312" s="2">
        <v>8</v>
      </c>
      <c r="Q312" s="2">
        <f t="shared" si="59"/>
        <v>16</v>
      </c>
      <c r="R312" s="2">
        <v>8</v>
      </c>
      <c r="S312" s="2">
        <f t="shared" si="53"/>
        <v>16</v>
      </c>
      <c r="T312" s="2">
        <v>0</v>
      </c>
      <c r="U312" s="2">
        <f t="shared" si="54"/>
        <v>0</v>
      </c>
      <c r="V312" s="2">
        <v>6</v>
      </c>
      <c r="W312" s="2">
        <f t="shared" si="55"/>
        <v>6</v>
      </c>
      <c r="X312" s="2">
        <v>0</v>
      </c>
      <c r="Y312" s="2">
        <f t="shared" si="56"/>
        <v>0</v>
      </c>
      <c r="Z312" s="2">
        <v>9</v>
      </c>
      <c r="AA312" s="2">
        <f t="shared" si="57"/>
        <v>18</v>
      </c>
      <c r="AB312" s="2">
        <v>0</v>
      </c>
      <c r="AC312" s="2">
        <f t="shared" si="58"/>
        <v>0</v>
      </c>
      <c r="AD312" s="2">
        <f t="shared" si="60"/>
        <v>122</v>
      </c>
      <c r="AE312" s="26">
        <f t="shared" si="61"/>
        <v>40.666666666666664</v>
      </c>
    </row>
    <row r="313" spans="1:31" ht="13.2" x14ac:dyDescent="0.2">
      <c r="A313" s="38"/>
      <c r="B313" s="39"/>
      <c r="C313" s="39"/>
      <c r="D313" s="39"/>
      <c r="E313" s="39"/>
      <c r="F313" s="39"/>
      <c r="G313" s="39"/>
      <c r="H313" s="40"/>
      <c r="I313" s="12" t="s">
        <v>477</v>
      </c>
      <c r="J313" s="11">
        <v>10</v>
      </c>
      <c r="K313" s="11">
        <f t="shared" si="50"/>
        <v>30</v>
      </c>
      <c r="L313" s="2">
        <v>10</v>
      </c>
      <c r="M313" s="2">
        <f t="shared" si="51"/>
        <v>30</v>
      </c>
      <c r="N313" s="2">
        <v>8</v>
      </c>
      <c r="O313" s="2">
        <f t="shared" si="52"/>
        <v>8</v>
      </c>
      <c r="P313" s="2">
        <v>8</v>
      </c>
      <c r="Q313" s="2">
        <f t="shared" si="59"/>
        <v>16</v>
      </c>
      <c r="R313" s="2">
        <v>8</v>
      </c>
      <c r="S313" s="2">
        <f t="shared" si="53"/>
        <v>16</v>
      </c>
      <c r="T313" s="2">
        <v>6</v>
      </c>
      <c r="U313" s="2">
        <f t="shared" si="54"/>
        <v>12</v>
      </c>
      <c r="V313" s="2">
        <v>8</v>
      </c>
      <c r="W313" s="2">
        <f t="shared" si="55"/>
        <v>8</v>
      </c>
      <c r="X313" s="2">
        <v>6</v>
      </c>
      <c r="Y313" s="2">
        <f t="shared" si="56"/>
        <v>6</v>
      </c>
      <c r="Z313" s="2">
        <v>8</v>
      </c>
      <c r="AA313" s="2">
        <f t="shared" si="57"/>
        <v>16</v>
      </c>
      <c r="AB313" s="2">
        <v>8</v>
      </c>
      <c r="AC313" s="2">
        <f t="shared" si="58"/>
        <v>16</v>
      </c>
      <c r="AD313" s="2">
        <f t="shared" si="60"/>
        <v>158</v>
      </c>
      <c r="AE313" s="26">
        <f t="shared" si="61"/>
        <v>52.666666666666664</v>
      </c>
    </row>
    <row r="314" spans="1:31" ht="13.2" x14ac:dyDescent="0.2">
      <c r="A314" s="41"/>
      <c r="B314" s="42"/>
      <c r="C314" s="42"/>
      <c r="D314" s="42"/>
      <c r="E314" s="42"/>
      <c r="F314" s="42"/>
      <c r="G314" s="42"/>
      <c r="H314" s="43"/>
      <c r="I314" s="12" t="s">
        <v>487</v>
      </c>
      <c r="J314" s="11">
        <v>8</v>
      </c>
      <c r="K314" s="11">
        <f t="shared" si="50"/>
        <v>24</v>
      </c>
      <c r="L314" s="2">
        <v>6</v>
      </c>
      <c r="M314" s="2">
        <f t="shared" si="51"/>
        <v>18</v>
      </c>
      <c r="N314" s="2">
        <v>8</v>
      </c>
      <c r="O314" s="2">
        <f t="shared" si="52"/>
        <v>8</v>
      </c>
      <c r="P314" s="2">
        <v>5</v>
      </c>
      <c r="Q314" s="2">
        <f t="shared" si="59"/>
        <v>10</v>
      </c>
      <c r="R314" s="2">
        <v>7</v>
      </c>
      <c r="S314" s="2">
        <f t="shared" si="53"/>
        <v>14</v>
      </c>
      <c r="T314" s="2">
        <v>2</v>
      </c>
      <c r="U314" s="2">
        <f t="shared" si="54"/>
        <v>4</v>
      </c>
      <c r="V314" s="2">
        <v>3</v>
      </c>
      <c r="W314" s="2">
        <f t="shared" si="55"/>
        <v>3</v>
      </c>
      <c r="X314" s="2">
        <v>4</v>
      </c>
      <c r="Y314" s="2">
        <v>9</v>
      </c>
      <c r="Z314" s="2">
        <v>7</v>
      </c>
      <c r="AA314" s="2">
        <f t="shared" si="57"/>
        <v>14</v>
      </c>
      <c r="AB314" s="2">
        <v>2</v>
      </c>
      <c r="AC314" s="2">
        <f t="shared" si="58"/>
        <v>4</v>
      </c>
      <c r="AD314" s="2">
        <f t="shared" si="60"/>
        <v>108</v>
      </c>
      <c r="AE314" s="26">
        <f t="shared" si="61"/>
        <v>36</v>
      </c>
    </row>
    <row r="315" spans="1:31" s="22" customFormat="1" ht="20.399999999999999" x14ac:dyDescent="0.2">
      <c r="A315" s="16">
        <f>79</f>
        <v>79</v>
      </c>
      <c r="B315" s="16" t="s">
        <v>69</v>
      </c>
      <c r="C315" s="17"/>
      <c r="D315" s="16" t="s">
        <v>331</v>
      </c>
      <c r="E315" s="16" t="s">
        <v>332</v>
      </c>
      <c r="F315" s="16" t="s">
        <v>258</v>
      </c>
      <c r="G315" s="18" t="s">
        <v>256</v>
      </c>
      <c r="H315" s="18" t="s">
        <v>333</v>
      </c>
      <c r="I315" s="19">
        <v>147500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>
        <f>AD316+AD317+AD318</f>
        <v>434</v>
      </c>
      <c r="AE315" s="16">
        <f t="shared" ref="AE315" si="62">AD315/3</f>
        <v>144.66666666666666</v>
      </c>
    </row>
    <row r="316" spans="1:31" s="13" customFormat="1" ht="13.2" x14ac:dyDescent="0.2">
      <c r="A316" s="35" t="s">
        <v>24</v>
      </c>
      <c r="B316" s="36"/>
      <c r="C316" s="36"/>
      <c r="D316" s="36"/>
      <c r="E316" s="36"/>
      <c r="F316" s="36"/>
      <c r="G316" s="36"/>
      <c r="H316" s="37"/>
      <c r="I316" s="12" t="s">
        <v>468</v>
      </c>
      <c r="J316" s="11">
        <v>10</v>
      </c>
      <c r="K316" s="11">
        <f t="shared" ref="K316:K318" si="63">J316*3</f>
        <v>30</v>
      </c>
      <c r="L316" s="3">
        <v>8</v>
      </c>
      <c r="M316" s="2">
        <f t="shared" ref="M316:M318" si="64">L316*3</f>
        <v>24</v>
      </c>
      <c r="N316" s="3">
        <v>8</v>
      </c>
      <c r="O316" s="2">
        <f t="shared" ref="O316:O318" si="65">N316*1</f>
        <v>8</v>
      </c>
      <c r="P316" s="3">
        <v>9</v>
      </c>
      <c r="Q316" s="2">
        <f t="shared" ref="Q316:Q318" si="66">P316*2</f>
        <v>18</v>
      </c>
      <c r="R316" s="3">
        <v>8</v>
      </c>
      <c r="S316" s="2">
        <f t="shared" ref="S316:S318" si="67">R316*2</f>
        <v>16</v>
      </c>
      <c r="T316" s="3">
        <v>10</v>
      </c>
      <c r="U316" s="2">
        <f t="shared" ref="U316:U318" si="68">T316*2</f>
        <v>20</v>
      </c>
      <c r="V316" s="3">
        <v>10</v>
      </c>
      <c r="W316" s="2">
        <f t="shared" ref="W316:W318" si="69">V316*1</f>
        <v>10</v>
      </c>
      <c r="X316" s="3">
        <v>10</v>
      </c>
      <c r="Y316" s="2">
        <f t="shared" ref="Y316:Y318" si="70">X316*1</f>
        <v>10</v>
      </c>
      <c r="Z316" s="3">
        <v>10</v>
      </c>
      <c r="AA316" s="2">
        <f t="shared" ref="AA316:AA318" si="71">Z316*2</f>
        <v>20</v>
      </c>
      <c r="AB316" s="3">
        <v>1</v>
      </c>
      <c r="AC316" s="2">
        <f t="shared" ref="AC316:AC318" si="72">AB316*2</f>
        <v>2</v>
      </c>
      <c r="AD316" s="2">
        <f t="shared" ref="AD316:AD318" si="73">K316+M316+O316+Q316+S316+U316+W316+Y316+AA316+AC316</f>
        <v>158</v>
      </c>
      <c r="AE316" s="26"/>
    </row>
    <row r="317" spans="1:31" s="13" customFormat="1" ht="13.2" x14ac:dyDescent="0.2">
      <c r="A317" s="38"/>
      <c r="B317" s="39"/>
      <c r="C317" s="39"/>
      <c r="D317" s="39"/>
      <c r="E317" s="39"/>
      <c r="F317" s="39"/>
      <c r="G317" s="39"/>
      <c r="H317" s="40"/>
      <c r="I317" s="12" t="s">
        <v>477</v>
      </c>
      <c r="J317" s="11">
        <v>10</v>
      </c>
      <c r="K317" s="11">
        <f t="shared" si="63"/>
        <v>30</v>
      </c>
      <c r="L317" s="3">
        <v>9</v>
      </c>
      <c r="M317" s="2">
        <f t="shared" si="64"/>
        <v>27</v>
      </c>
      <c r="N317" s="3">
        <v>9</v>
      </c>
      <c r="O317" s="2">
        <f t="shared" si="65"/>
        <v>9</v>
      </c>
      <c r="P317" s="3">
        <v>9</v>
      </c>
      <c r="Q317" s="2">
        <f t="shared" si="66"/>
        <v>18</v>
      </c>
      <c r="R317" s="3">
        <v>9</v>
      </c>
      <c r="S317" s="2">
        <f t="shared" si="67"/>
        <v>18</v>
      </c>
      <c r="T317" s="3">
        <v>8</v>
      </c>
      <c r="U317" s="2">
        <f t="shared" si="68"/>
        <v>16</v>
      </c>
      <c r="V317" s="3">
        <v>8</v>
      </c>
      <c r="W317" s="2">
        <f t="shared" si="69"/>
        <v>8</v>
      </c>
      <c r="X317" s="3">
        <v>8</v>
      </c>
      <c r="Y317" s="2">
        <f t="shared" si="70"/>
        <v>8</v>
      </c>
      <c r="Z317" s="3">
        <v>8</v>
      </c>
      <c r="AA317" s="2">
        <f t="shared" si="71"/>
        <v>16</v>
      </c>
      <c r="AB317" s="3">
        <v>8</v>
      </c>
      <c r="AC317" s="2">
        <f t="shared" si="72"/>
        <v>16</v>
      </c>
      <c r="AD317" s="2">
        <f t="shared" si="73"/>
        <v>166</v>
      </c>
      <c r="AE317" s="26"/>
    </row>
    <row r="318" spans="1:31" s="13" customFormat="1" ht="13.2" x14ac:dyDescent="0.2">
      <c r="A318" s="41"/>
      <c r="B318" s="42"/>
      <c r="C318" s="42"/>
      <c r="D318" s="42"/>
      <c r="E318" s="42"/>
      <c r="F318" s="42"/>
      <c r="G318" s="42"/>
      <c r="H318" s="43"/>
      <c r="I318" s="12" t="s">
        <v>487</v>
      </c>
      <c r="J318" s="11">
        <v>5</v>
      </c>
      <c r="K318" s="11">
        <f t="shared" si="63"/>
        <v>15</v>
      </c>
      <c r="L318" s="3">
        <v>6</v>
      </c>
      <c r="M318" s="2">
        <f t="shared" si="64"/>
        <v>18</v>
      </c>
      <c r="N318" s="3">
        <v>6</v>
      </c>
      <c r="O318" s="2">
        <f t="shared" si="65"/>
        <v>6</v>
      </c>
      <c r="P318" s="3">
        <v>6</v>
      </c>
      <c r="Q318" s="2">
        <f t="shared" si="66"/>
        <v>12</v>
      </c>
      <c r="R318" s="3">
        <v>7</v>
      </c>
      <c r="S318" s="2">
        <f t="shared" si="67"/>
        <v>14</v>
      </c>
      <c r="T318" s="3">
        <v>7</v>
      </c>
      <c r="U318" s="2">
        <f t="shared" si="68"/>
        <v>14</v>
      </c>
      <c r="V318" s="3">
        <v>7</v>
      </c>
      <c r="W318" s="2">
        <f t="shared" si="69"/>
        <v>7</v>
      </c>
      <c r="X318" s="3">
        <v>6</v>
      </c>
      <c r="Y318" s="2">
        <f t="shared" si="70"/>
        <v>6</v>
      </c>
      <c r="Z318" s="3">
        <v>7</v>
      </c>
      <c r="AA318" s="2">
        <f t="shared" si="71"/>
        <v>14</v>
      </c>
      <c r="AB318" s="3">
        <v>2</v>
      </c>
      <c r="AC318" s="2">
        <f t="shared" si="72"/>
        <v>4</v>
      </c>
      <c r="AD318" s="2">
        <f t="shared" si="73"/>
        <v>110</v>
      </c>
      <c r="AE318" s="26"/>
    </row>
    <row r="319" spans="1:31" s="22" customFormat="1" ht="20.399999999999999" x14ac:dyDescent="0.2">
      <c r="A319" s="16">
        <f>A315+1</f>
        <v>80</v>
      </c>
      <c r="B319" s="16"/>
      <c r="C319" s="17" t="s">
        <v>184</v>
      </c>
      <c r="D319" s="16" t="s">
        <v>334</v>
      </c>
      <c r="E319" s="16" t="s">
        <v>335</v>
      </c>
      <c r="F319" s="16" t="s">
        <v>336</v>
      </c>
      <c r="G319" s="18" t="s">
        <v>338</v>
      </c>
      <c r="H319" s="23" t="s">
        <v>337</v>
      </c>
      <c r="I319" s="19">
        <v>193478</v>
      </c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>
        <f>AD320+AD321+AD322</f>
        <v>500</v>
      </c>
      <c r="AE319" s="16">
        <f t="shared" ref="AE319" si="74">AD319/3</f>
        <v>166.66666666666666</v>
      </c>
    </row>
    <row r="320" spans="1:31" ht="13.2" x14ac:dyDescent="0.2">
      <c r="A320" s="35" t="s">
        <v>24</v>
      </c>
      <c r="B320" s="36"/>
      <c r="C320" s="36"/>
      <c r="D320" s="36"/>
      <c r="E320" s="36"/>
      <c r="F320" s="36"/>
      <c r="G320" s="36"/>
      <c r="H320" s="37"/>
      <c r="I320" s="12" t="s">
        <v>468</v>
      </c>
      <c r="J320" s="11">
        <v>9</v>
      </c>
      <c r="K320" s="11">
        <f t="shared" ref="K320:K322" si="75">J320*3</f>
        <v>27</v>
      </c>
      <c r="L320" s="2">
        <v>10</v>
      </c>
      <c r="M320" s="2">
        <f t="shared" ref="M320:M322" si="76">L320*3</f>
        <v>30</v>
      </c>
      <c r="N320" s="2">
        <v>8</v>
      </c>
      <c r="O320" s="2">
        <f t="shared" ref="O320:O322" si="77">N320*1</f>
        <v>8</v>
      </c>
      <c r="P320" s="2">
        <v>9</v>
      </c>
      <c r="Q320" s="2">
        <f t="shared" ref="Q320:Q322" si="78">P320*2</f>
        <v>18</v>
      </c>
      <c r="R320" s="2">
        <v>10</v>
      </c>
      <c r="S320" s="2">
        <f t="shared" ref="S320:S322" si="79">R320*2</f>
        <v>20</v>
      </c>
      <c r="T320" s="2">
        <v>9</v>
      </c>
      <c r="U320" s="2">
        <f t="shared" ref="U320:U322" si="80">T320*2</f>
        <v>18</v>
      </c>
      <c r="V320" s="2">
        <v>10</v>
      </c>
      <c r="W320" s="2">
        <f t="shared" ref="W320:W322" si="81">V320*1</f>
        <v>10</v>
      </c>
      <c r="X320" s="2">
        <v>10</v>
      </c>
      <c r="Y320" s="2">
        <f t="shared" ref="Y320:Y322" si="82">X320*1</f>
        <v>10</v>
      </c>
      <c r="Z320" s="2">
        <v>10</v>
      </c>
      <c r="AA320" s="2">
        <f t="shared" ref="AA320:AA322" si="83">Z320*2</f>
        <v>20</v>
      </c>
      <c r="AB320" s="2">
        <v>10</v>
      </c>
      <c r="AC320" s="2">
        <f>AB320*2</f>
        <v>20</v>
      </c>
      <c r="AD320" s="2">
        <f t="shared" ref="AD320:AD322" si="84">K320+M320+O320+Q320+S320+U320+W320+Y320+AA320+AC320</f>
        <v>181</v>
      </c>
      <c r="AE320" s="26"/>
    </row>
    <row r="321" spans="1:31" ht="13.2" x14ac:dyDescent="0.2">
      <c r="A321" s="38"/>
      <c r="B321" s="39"/>
      <c r="C321" s="39"/>
      <c r="D321" s="39"/>
      <c r="E321" s="39"/>
      <c r="F321" s="39"/>
      <c r="G321" s="39"/>
      <c r="H321" s="40"/>
      <c r="I321" s="12" t="s">
        <v>477</v>
      </c>
      <c r="J321" s="11">
        <v>9</v>
      </c>
      <c r="K321" s="11">
        <f t="shared" si="75"/>
        <v>27</v>
      </c>
      <c r="L321" s="2">
        <v>9</v>
      </c>
      <c r="M321" s="2">
        <f t="shared" si="76"/>
        <v>27</v>
      </c>
      <c r="N321" s="2">
        <v>9</v>
      </c>
      <c r="O321" s="2">
        <f t="shared" si="77"/>
        <v>9</v>
      </c>
      <c r="P321" s="2">
        <v>9</v>
      </c>
      <c r="Q321" s="2">
        <f t="shared" si="78"/>
        <v>18</v>
      </c>
      <c r="R321" s="2">
        <v>9</v>
      </c>
      <c r="S321" s="2">
        <f t="shared" si="79"/>
        <v>18</v>
      </c>
      <c r="T321" s="2">
        <v>9</v>
      </c>
      <c r="U321" s="2">
        <f t="shared" si="80"/>
        <v>18</v>
      </c>
      <c r="V321" s="2">
        <v>9</v>
      </c>
      <c r="W321" s="2">
        <f t="shared" si="81"/>
        <v>9</v>
      </c>
      <c r="X321" s="2">
        <v>10</v>
      </c>
      <c r="Y321" s="2">
        <f t="shared" si="82"/>
        <v>10</v>
      </c>
      <c r="Z321" s="2">
        <v>10</v>
      </c>
      <c r="AA321" s="2">
        <f t="shared" si="83"/>
        <v>20</v>
      </c>
      <c r="AB321" s="2">
        <v>10</v>
      </c>
      <c r="AC321" s="2">
        <f t="shared" ref="AC321:AC322" si="85">AB321*2</f>
        <v>20</v>
      </c>
      <c r="AD321" s="2">
        <f t="shared" si="84"/>
        <v>176</v>
      </c>
      <c r="AE321" s="26"/>
    </row>
    <row r="322" spans="1:31" ht="13.2" x14ac:dyDescent="0.2">
      <c r="A322" s="41"/>
      <c r="B322" s="42"/>
      <c r="C322" s="42"/>
      <c r="D322" s="42"/>
      <c r="E322" s="42"/>
      <c r="F322" s="42"/>
      <c r="G322" s="42"/>
      <c r="H322" s="43"/>
      <c r="I322" s="12" t="s">
        <v>487</v>
      </c>
      <c r="J322" s="11">
        <v>8</v>
      </c>
      <c r="K322" s="11">
        <f t="shared" si="75"/>
        <v>24</v>
      </c>
      <c r="L322" s="2">
        <v>8</v>
      </c>
      <c r="M322" s="2">
        <f t="shared" si="76"/>
        <v>24</v>
      </c>
      <c r="N322" s="2">
        <v>7</v>
      </c>
      <c r="O322" s="2">
        <f t="shared" si="77"/>
        <v>7</v>
      </c>
      <c r="P322" s="2">
        <v>7</v>
      </c>
      <c r="Q322" s="2">
        <f t="shared" si="78"/>
        <v>14</v>
      </c>
      <c r="R322" s="2">
        <v>7</v>
      </c>
      <c r="S322" s="2">
        <f t="shared" si="79"/>
        <v>14</v>
      </c>
      <c r="T322" s="2">
        <v>5</v>
      </c>
      <c r="U322" s="2">
        <f t="shared" si="80"/>
        <v>10</v>
      </c>
      <c r="V322" s="2">
        <v>9</v>
      </c>
      <c r="W322" s="2">
        <f t="shared" si="81"/>
        <v>9</v>
      </c>
      <c r="X322" s="2">
        <v>9</v>
      </c>
      <c r="Y322" s="2">
        <f t="shared" si="82"/>
        <v>9</v>
      </c>
      <c r="Z322" s="2">
        <v>8</v>
      </c>
      <c r="AA322" s="2">
        <f t="shared" si="83"/>
        <v>16</v>
      </c>
      <c r="AB322" s="2">
        <v>8</v>
      </c>
      <c r="AC322" s="2">
        <f t="shared" si="85"/>
        <v>16</v>
      </c>
      <c r="AD322" s="2">
        <f t="shared" si="84"/>
        <v>143</v>
      </c>
      <c r="AE322" s="26"/>
    </row>
    <row r="323" spans="1:31" s="22" customFormat="1" ht="13.2" x14ac:dyDescent="0.2">
      <c r="A323" s="16">
        <f>A319+1</f>
        <v>81</v>
      </c>
      <c r="B323" s="16" t="s">
        <v>315</v>
      </c>
      <c r="C323" s="17"/>
      <c r="D323" s="16" t="s">
        <v>339</v>
      </c>
      <c r="E323" s="16" t="s">
        <v>296</v>
      </c>
      <c r="F323" s="16" t="s">
        <v>340</v>
      </c>
      <c r="G323" s="18" t="s">
        <v>188</v>
      </c>
      <c r="H323" s="18" t="s">
        <v>341</v>
      </c>
      <c r="I323" s="19">
        <v>200000</v>
      </c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>
        <f>AD324+AD325+AD326</f>
        <v>458</v>
      </c>
      <c r="AE323" s="16">
        <f t="shared" ref="AE323" si="86">AD323/3</f>
        <v>152.66666666666666</v>
      </c>
    </row>
    <row r="324" spans="1:31" ht="13.2" x14ac:dyDescent="0.2">
      <c r="A324" s="35" t="s">
        <v>24</v>
      </c>
      <c r="B324" s="36"/>
      <c r="C324" s="36"/>
      <c r="D324" s="36"/>
      <c r="E324" s="36"/>
      <c r="F324" s="36"/>
      <c r="G324" s="36"/>
      <c r="H324" s="37"/>
      <c r="I324" s="12" t="s">
        <v>468</v>
      </c>
      <c r="J324" s="11">
        <v>10</v>
      </c>
      <c r="K324" s="11">
        <f t="shared" ref="K324:K326" si="87">J324*3</f>
        <v>30</v>
      </c>
      <c r="L324" s="2">
        <v>10</v>
      </c>
      <c r="M324" s="2">
        <f t="shared" ref="M324:M326" si="88">L324*3</f>
        <v>30</v>
      </c>
      <c r="N324" s="2">
        <v>9</v>
      </c>
      <c r="O324" s="2">
        <f t="shared" ref="O324:O326" si="89">N324*1</f>
        <v>9</v>
      </c>
      <c r="P324" s="2">
        <v>9</v>
      </c>
      <c r="Q324" s="2">
        <f t="shared" ref="Q324:Q326" si="90">P324*2</f>
        <v>18</v>
      </c>
      <c r="R324" s="2">
        <v>10</v>
      </c>
      <c r="S324" s="2">
        <f t="shared" ref="S324:S326" si="91">R324*2</f>
        <v>20</v>
      </c>
      <c r="T324" s="2">
        <v>10</v>
      </c>
      <c r="U324" s="2">
        <f t="shared" ref="U324:U326" si="92">T324*2</f>
        <v>20</v>
      </c>
      <c r="V324" s="2">
        <v>10</v>
      </c>
      <c r="W324" s="2">
        <f t="shared" ref="W324:W326" si="93">V324*1</f>
        <v>10</v>
      </c>
      <c r="X324" s="2">
        <v>8</v>
      </c>
      <c r="Y324" s="2">
        <f t="shared" ref="Y324:Y326" si="94">X324*1</f>
        <v>8</v>
      </c>
      <c r="Z324" s="2">
        <v>10</v>
      </c>
      <c r="AA324" s="2">
        <f t="shared" ref="AA324:AA326" si="95">Z324*2</f>
        <v>20</v>
      </c>
      <c r="AB324" s="2">
        <v>10</v>
      </c>
      <c r="AC324" s="2">
        <f t="shared" ref="AC324:AC326" si="96">AB324*2</f>
        <v>20</v>
      </c>
      <c r="AD324" s="2">
        <f t="shared" ref="AD324:AD326" si="97">K324+M324+O324+Q324+S324+U324+W324+Y324+AA324+AC324</f>
        <v>185</v>
      </c>
      <c r="AE324" s="26"/>
    </row>
    <row r="325" spans="1:31" ht="13.2" x14ac:dyDescent="0.2">
      <c r="A325" s="38"/>
      <c r="B325" s="39"/>
      <c r="C325" s="39"/>
      <c r="D325" s="39"/>
      <c r="E325" s="39"/>
      <c r="F325" s="39"/>
      <c r="G325" s="39"/>
      <c r="H325" s="40"/>
      <c r="I325" s="12" t="s">
        <v>477</v>
      </c>
      <c r="J325" s="11">
        <v>6</v>
      </c>
      <c r="K325" s="11">
        <f t="shared" si="87"/>
        <v>18</v>
      </c>
      <c r="L325" s="2">
        <v>6</v>
      </c>
      <c r="M325" s="2">
        <f t="shared" si="88"/>
        <v>18</v>
      </c>
      <c r="N325" s="2">
        <v>6</v>
      </c>
      <c r="O325" s="2">
        <f t="shared" si="89"/>
        <v>6</v>
      </c>
      <c r="P325" s="2">
        <v>6</v>
      </c>
      <c r="Q325" s="2">
        <f t="shared" si="90"/>
        <v>12</v>
      </c>
      <c r="R325" s="2">
        <v>6</v>
      </c>
      <c r="S325" s="2">
        <f t="shared" si="91"/>
        <v>12</v>
      </c>
      <c r="T325" s="2">
        <v>6</v>
      </c>
      <c r="U325" s="2">
        <f t="shared" si="92"/>
        <v>12</v>
      </c>
      <c r="V325" s="2">
        <v>6</v>
      </c>
      <c r="W325" s="2">
        <f t="shared" si="93"/>
        <v>6</v>
      </c>
      <c r="X325" s="2">
        <v>6</v>
      </c>
      <c r="Y325" s="2">
        <f t="shared" si="94"/>
        <v>6</v>
      </c>
      <c r="Z325" s="2">
        <v>6</v>
      </c>
      <c r="AA325" s="2">
        <f t="shared" si="95"/>
        <v>12</v>
      </c>
      <c r="AB325" s="2">
        <v>6</v>
      </c>
      <c r="AC325" s="2">
        <f t="shared" si="96"/>
        <v>12</v>
      </c>
      <c r="AD325" s="2">
        <f t="shared" si="97"/>
        <v>114</v>
      </c>
      <c r="AE325" s="26"/>
    </row>
    <row r="326" spans="1:31" ht="13.2" x14ac:dyDescent="0.2">
      <c r="A326" s="41"/>
      <c r="B326" s="42"/>
      <c r="C326" s="42"/>
      <c r="D326" s="42"/>
      <c r="E326" s="42"/>
      <c r="F326" s="42"/>
      <c r="G326" s="42"/>
      <c r="H326" s="43"/>
      <c r="I326" s="12" t="s">
        <v>487</v>
      </c>
      <c r="J326" s="11">
        <v>10</v>
      </c>
      <c r="K326" s="11">
        <f t="shared" si="87"/>
        <v>30</v>
      </c>
      <c r="L326" s="2">
        <v>9</v>
      </c>
      <c r="M326" s="2">
        <f t="shared" si="88"/>
        <v>27</v>
      </c>
      <c r="N326" s="2">
        <v>9</v>
      </c>
      <c r="O326" s="2">
        <f t="shared" si="89"/>
        <v>9</v>
      </c>
      <c r="P326" s="2">
        <v>8</v>
      </c>
      <c r="Q326" s="2">
        <f t="shared" si="90"/>
        <v>16</v>
      </c>
      <c r="R326" s="2">
        <v>9</v>
      </c>
      <c r="S326" s="2">
        <f t="shared" si="91"/>
        <v>18</v>
      </c>
      <c r="T326" s="2">
        <v>8</v>
      </c>
      <c r="U326" s="2">
        <f t="shared" si="92"/>
        <v>16</v>
      </c>
      <c r="V326" s="2">
        <v>7</v>
      </c>
      <c r="W326" s="2">
        <f t="shared" si="93"/>
        <v>7</v>
      </c>
      <c r="X326" s="2">
        <v>6</v>
      </c>
      <c r="Y326" s="2">
        <f t="shared" si="94"/>
        <v>6</v>
      </c>
      <c r="Z326" s="2">
        <v>7</v>
      </c>
      <c r="AA326" s="2">
        <f t="shared" si="95"/>
        <v>14</v>
      </c>
      <c r="AB326" s="2">
        <v>8</v>
      </c>
      <c r="AC326" s="2">
        <f t="shared" si="96"/>
        <v>16</v>
      </c>
      <c r="AD326" s="2">
        <f t="shared" si="97"/>
        <v>159</v>
      </c>
      <c r="AE326" s="26"/>
    </row>
    <row r="327" spans="1:31" s="22" customFormat="1" ht="20.399999999999999" x14ac:dyDescent="0.2">
      <c r="A327" s="16">
        <f>A323+1</f>
        <v>82</v>
      </c>
      <c r="B327" s="16"/>
      <c r="C327" s="17" t="s">
        <v>184</v>
      </c>
      <c r="D327" s="16" t="s">
        <v>342</v>
      </c>
      <c r="E327" s="16" t="s">
        <v>198</v>
      </c>
      <c r="F327" s="16" t="s">
        <v>66</v>
      </c>
      <c r="G327" s="21" t="s">
        <v>338</v>
      </c>
      <c r="H327" s="18" t="s">
        <v>343</v>
      </c>
      <c r="I327" s="19">
        <v>38900</v>
      </c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>
        <f>AD328+AD329+AD330</f>
        <v>393</v>
      </c>
      <c r="AE327" s="16">
        <f t="shared" ref="AE327" si="98">AD327/3</f>
        <v>131</v>
      </c>
    </row>
    <row r="328" spans="1:31" ht="13.2" x14ac:dyDescent="0.2">
      <c r="A328" s="44" t="s">
        <v>24</v>
      </c>
      <c r="B328" s="44"/>
      <c r="C328" s="44"/>
      <c r="D328" s="44"/>
      <c r="E328" s="44"/>
      <c r="F328" s="44"/>
      <c r="G328" s="44"/>
      <c r="H328" s="44"/>
      <c r="I328" s="12" t="s">
        <v>468</v>
      </c>
      <c r="J328" s="11">
        <v>9</v>
      </c>
      <c r="K328" s="11">
        <f t="shared" ref="K328:K330" si="99">J328*3</f>
        <v>27</v>
      </c>
      <c r="L328" s="2">
        <v>8</v>
      </c>
      <c r="M328" s="2">
        <f>L328*3</f>
        <v>24</v>
      </c>
      <c r="N328" s="2">
        <v>10</v>
      </c>
      <c r="O328" s="2">
        <f t="shared" ref="O328:O330" si="100">N328*1</f>
        <v>10</v>
      </c>
      <c r="P328" s="2">
        <v>9</v>
      </c>
      <c r="Q328" s="2">
        <f t="shared" ref="Q328:Q330" si="101">P328*2</f>
        <v>18</v>
      </c>
      <c r="R328" s="2">
        <v>9</v>
      </c>
      <c r="S328" s="2">
        <f t="shared" ref="S328:S330" si="102">R328*2</f>
        <v>18</v>
      </c>
      <c r="T328" s="2">
        <v>10</v>
      </c>
      <c r="U328" s="2">
        <f t="shared" ref="U328:U330" si="103">T328*2</f>
        <v>20</v>
      </c>
      <c r="V328" s="2">
        <v>10</v>
      </c>
      <c r="W328" s="2">
        <f t="shared" ref="W328:W330" si="104">V328*1</f>
        <v>10</v>
      </c>
      <c r="X328" s="2">
        <v>10</v>
      </c>
      <c r="Y328" s="2">
        <f t="shared" ref="Y328:Y330" si="105">X328*1</f>
        <v>10</v>
      </c>
      <c r="Z328" s="2">
        <v>9</v>
      </c>
      <c r="AA328" s="2">
        <f t="shared" ref="AA328:AA330" si="106">Z328*2</f>
        <v>18</v>
      </c>
      <c r="AB328" s="2">
        <v>9</v>
      </c>
      <c r="AC328" s="2">
        <f t="shared" ref="AC328:AC330" si="107">AB328*2</f>
        <v>18</v>
      </c>
      <c r="AD328" s="2">
        <f t="shared" ref="AD328" si="108">K328+M328+O328+Q328+S328+U328+W328+Y328+AA328+AC328</f>
        <v>173</v>
      </c>
      <c r="AE328" s="26"/>
    </row>
    <row r="329" spans="1:31" ht="13.2" x14ac:dyDescent="0.2">
      <c r="A329" s="44"/>
      <c r="B329" s="44"/>
      <c r="C329" s="44"/>
      <c r="D329" s="44"/>
      <c r="E329" s="44"/>
      <c r="F329" s="44"/>
      <c r="G329" s="44"/>
      <c r="H329" s="44"/>
      <c r="I329" s="12" t="s">
        <v>477</v>
      </c>
      <c r="J329" s="11">
        <v>6</v>
      </c>
      <c r="K329" s="11">
        <f t="shared" si="99"/>
        <v>18</v>
      </c>
      <c r="L329" s="2">
        <v>6</v>
      </c>
      <c r="M329" s="2">
        <f t="shared" ref="M329:M330" si="109">L329*3</f>
        <v>18</v>
      </c>
      <c r="N329" s="2">
        <v>6</v>
      </c>
      <c r="O329" s="2">
        <f t="shared" si="100"/>
        <v>6</v>
      </c>
      <c r="P329" s="2">
        <v>6</v>
      </c>
      <c r="Q329" s="2">
        <f t="shared" si="101"/>
        <v>12</v>
      </c>
      <c r="R329" s="2">
        <v>6</v>
      </c>
      <c r="S329" s="2">
        <f t="shared" si="102"/>
        <v>12</v>
      </c>
      <c r="T329" s="2">
        <v>6</v>
      </c>
      <c r="U329" s="2">
        <f t="shared" si="103"/>
        <v>12</v>
      </c>
      <c r="V329" s="2">
        <v>6</v>
      </c>
      <c r="W329" s="2">
        <f t="shared" si="104"/>
        <v>6</v>
      </c>
      <c r="X329" s="2">
        <v>6</v>
      </c>
      <c r="Y329" s="2">
        <f t="shared" si="105"/>
        <v>6</v>
      </c>
      <c r="Z329" s="2">
        <v>6</v>
      </c>
      <c r="AA329" s="2">
        <f t="shared" si="106"/>
        <v>12</v>
      </c>
      <c r="AB329" s="2">
        <v>6</v>
      </c>
      <c r="AC329" s="2">
        <f t="shared" si="107"/>
        <v>12</v>
      </c>
      <c r="AD329" s="2">
        <f>K329+M329+O329+Q329+S329+U329+W329+Y329+AA329+AC329</f>
        <v>114</v>
      </c>
      <c r="AE329" s="26"/>
    </row>
    <row r="330" spans="1:31" ht="13.2" x14ac:dyDescent="0.2">
      <c r="A330" s="44"/>
      <c r="B330" s="44"/>
      <c r="C330" s="44"/>
      <c r="D330" s="44"/>
      <c r="E330" s="44"/>
      <c r="F330" s="44"/>
      <c r="G330" s="44"/>
      <c r="H330" s="44"/>
      <c r="I330" s="12" t="s">
        <v>487</v>
      </c>
      <c r="J330" s="11">
        <v>2</v>
      </c>
      <c r="K330" s="11">
        <f t="shared" si="99"/>
        <v>6</v>
      </c>
      <c r="L330" s="2">
        <v>9</v>
      </c>
      <c r="M330" s="2">
        <f t="shared" si="109"/>
        <v>27</v>
      </c>
      <c r="N330" s="2">
        <v>6</v>
      </c>
      <c r="O330" s="2">
        <f t="shared" si="100"/>
        <v>6</v>
      </c>
      <c r="P330" s="2">
        <v>8</v>
      </c>
      <c r="Q330" s="2">
        <f t="shared" si="101"/>
        <v>16</v>
      </c>
      <c r="R330" s="2">
        <v>3</v>
      </c>
      <c r="S330" s="2">
        <f t="shared" si="102"/>
        <v>6</v>
      </c>
      <c r="T330" s="2">
        <v>5</v>
      </c>
      <c r="U330" s="2">
        <f t="shared" si="103"/>
        <v>10</v>
      </c>
      <c r="V330" s="2">
        <v>8</v>
      </c>
      <c r="W330" s="2">
        <f t="shared" si="104"/>
        <v>8</v>
      </c>
      <c r="X330" s="2">
        <v>1</v>
      </c>
      <c r="Y330" s="2">
        <f t="shared" si="105"/>
        <v>1</v>
      </c>
      <c r="Z330" s="2">
        <v>8</v>
      </c>
      <c r="AA330" s="2">
        <f t="shared" si="106"/>
        <v>16</v>
      </c>
      <c r="AB330" s="2">
        <v>5</v>
      </c>
      <c r="AC330" s="2">
        <f t="shared" si="107"/>
        <v>10</v>
      </c>
      <c r="AD330" s="2">
        <f t="shared" ref="AD330" si="110">K330+M330+O330+Q330+S330+U330+W330+Y330+AA330+AC330</f>
        <v>106</v>
      </c>
      <c r="AE330" s="26"/>
    </row>
    <row r="331" spans="1:31" s="20" customFormat="1" ht="44.25" customHeight="1" x14ac:dyDescent="0.2">
      <c r="A331" s="16">
        <f t="shared" ref="A331" si="111">A327+1</f>
        <v>83</v>
      </c>
      <c r="B331" s="16"/>
      <c r="C331" s="17" t="s">
        <v>139</v>
      </c>
      <c r="D331" s="16" t="s">
        <v>344</v>
      </c>
      <c r="E331" s="16" t="s">
        <v>345</v>
      </c>
      <c r="F331" s="16" t="s">
        <v>346</v>
      </c>
      <c r="G331" s="18" t="s">
        <v>98</v>
      </c>
      <c r="H331" s="18" t="s">
        <v>347</v>
      </c>
      <c r="I331" s="25">
        <v>25850</v>
      </c>
      <c r="J331" s="17"/>
      <c r="K331" s="16"/>
      <c r="L331" s="17"/>
      <c r="M331" s="16"/>
      <c r="N331" s="17"/>
      <c r="O331" s="16"/>
      <c r="P331" s="17"/>
      <c r="Q331" s="16"/>
      <c r="R331" s="17"/>
      <c r="S331" s="16"/>
      <c r="T331" s="17"/>
      <c r="U331" s="16"/>
      <c r="V331" s="17"/>
      <c r="W331" s="16"/>
      <c r="X331" s="17"/>
      <c r="Y331" s="16"/>
      <c r="Z331" s="17"/>
      <c r="AA331" s="16"/>
      <c r="AB331" s="17"/>
      <c r="AC331" s="16"/>
      <c r="AD331" s="16">
        <f>AD332+AD333+AD334</f>
        <v>404</v>
      </c>
      <c r="AE331" s="16">
        <f>AD331/3</f>
        <v>134.66666666666666</v>
      </c>
    </row>
    <row r="332" spans="1:31" s="28" customFormat="1" ht="13.2" x14ac:dyDescent="0.25">
      <c r="A332" s="34" t="s">
        <v>24</v>
      </c>
      <c r="B332" s="34"/>
      <c r="C332" s="34"/>
      <c r="D332" s="34"/>
      <c r="E332" s="34"/>
      <c r="F332" s="34"/>
      <c r="G332" s="34"/>
      <c r="H332" s="34"/>
      <c r="I332" s="12" t="s">
        <v>468</v>
      </c>
      <c r="J332" s="2">
        <v>9</v>
      </c>
      <c r="K332" s="11">
        <f t="shared" ref="K332:K334" si="112">J332*3</f>
        <v>27</v>
      </c>
      <c r="L332" s="2">
        <v>9</v>
      </c>
      <c r="M332" s="2">
        <f t="shared" ref="M332:M334" si="113">L332*3</f>
        <v>27</v>
      </c>
      <c r="N332" s="2">
        <v>10</v>
      </c>
      <c r="O332" s="2">
        <f t="shared" ref="O332:O334" si="114">N332*1</f>
        <v>10</v>
      </c>
      <c r="P332" s="2">
        <v>10</v>
      </c>
      <c r="Q332" s="2">
        <f t="shared" ref="Q332:Q334" si="115">P332*2</f>
        <v>20</v>
      </c>
      <c r="R332" s="2">
        <v>10</v>
      </c>
      <c r="S332" s="2">
        <f t="shared" ref="S332:S334" si="116">R332*2</f>
        <v>20</v>
      </c>
      <c r="T332" s="2">
        <v>9</v>
      </c>
      <c r="U332" s="2">
        <f t="shared" ref="U332:U334" si="117">T332*2</f>
        <v>18</v>
      </c>
      <c r="V332" s="2">
        <v>10</v>
      </c>
      <c r="W332" s="2">
        <f t="shared" ref="W332:W334" si="118">V332*1</f>
        <v>10</v>
      </c>
      <c r="X332" s="2">
        <v>10</v>
      </c>
      <c r="Y332" s="2">
        <f t="shared" ref="Y332:Y334" si="119">X332*1</f>
        <v>10</v>
      </c>
      <c r="Z332" s="2">
        <v>10</v>
      </c>
      <c r="AA332" s="2">
        <f t="shared" ref="AA332:AA334" si="120">Z332*2</f>
        <v>20</v>
      </c>
      <c r="AB332" s="2">
        <v>9</v>
      </c>
      <c r="AC332" s="2">
        <f t="shared" ref="AC332:AC334" si="121">AB332*2</f>
        <v>18</v>
      </c>
      <c r="AD332" s="2">
        <f>K332+M332+O332+Q332+S332+U332+W332+Y332+AA332+AC332</f>
        <v>180</v>
      </c>
      <c r="AE332" s="26"/>
    </row>
    <row r="333" spans="1:31" s="28" customFormat="1" ht="13.2" x14ac:dyDescent="0.25">
      <c r="A333" s="34"/>
      <c r="B333" s="34"/>
      <c r="C333" s="34"/>
      <c r="D333" s="34"/>
      <c r="E333" s="34"/>
      <c r="F333" s="34"/>
      <c r="G333" s="34"/>
      <c r="H333" s="34"/>
      <c r="I333" s="12" t="s">
        <v>477</v>
      </c>
      <c r="J333" s="2">
        <v>6</v>
      </c>
      <c r="K333" s="11">
        <f t="shared" si="112"/>
        <v>18</v>
      </c>
      <c r="L333" s="2">
        <v>6</v>
      </c>
      <c r="M333" s="2">
        <f t="shared" si="113"/>
        <v>18</v>
      </c>
      <c r="N333" s="2">
        <v>6</v>
      </c>
      <c r="O333" s="2">
        <f t="shared" si="114"/>
        <v>6</v>
      </c>
      <c r="P333" s="2">
        <v>6</v>
      </c>
      <c r="Q333" s="2">
        <f t="shared" si="115"/>
        <v>12</v>
      </c>
      <c r="R333" s="2">
        <v>6</v>
      </c>
      <c r="S333" s="2">
        <f t="shared" si="116"/>
        <v>12</v>
      </c>
      <c r="T333" s="2">
        <v>6</v>
      </c>
      <c r="U333" s="2">
        <f t="shared" si="117"/>
        <v>12</v>
      </c>
      <c r="V333" s="2">
        <v>6</v>
      </c>
      <c r="W333" s="2">
        <f t="shared" si="118"/>
        <v>6</v>
      </c>
      <c r="X333" s="2">
        <v>6</v>
      </c>
      <c r="Y333" s="2">
        <f t="shared" si="119"/>
        <v>6</v>
      </c>
      <c r="Z333" s="2">
        <v>6</v>
      </c>
      <c r="AA333" s="2">
        <f t="shared" si="120"/>
        <v>12</v>
      </c>
      <c r="AB333" s="2">
        <v>6</v>
      </c>
      <c r="AC333" s="2">
        <f t="shared" si="121"/>
        <v>12</v>
      </c>
      <c r="AD333" s="2">
        <f t="shared" ref="AD333:AD334" si="122">K333+M333+O333+Q333+S333+U333+W333+Y333+AA333+AC333</f>
        <v>114</v>
      </c>
      <c r="AE333" s="26"/>
    </row>
    <row r="334" spans="1:31" s="28" customFormat="1" ht="13.2" x14ac:dyDescent="0.25">
      <c r="A334" s="34"/>
      <c r="B334" s="34"/>
      <c r="C334" s="34"/>
      <c r="D334" s="34"/>
      <c r="E334" s="34"/>
      <c r="F334" s="34"/>
      <c r="G334" s="34"/>
      <c r="H334" s="34"/>
      <c r="I334" s="12" t="s">
        <v>487</v>
      </c>
      <c r="J334" s="2">
        <v>4</v>
      </c>
      <c r="K334" s="11">
        <f t="shared" si="112"/>
        <v>12</v>
      </c>
      <c r="L334" s="2">
        <v>6</v>
      </c>
      <c r="M334" s="2">
        <f t="shared" si="113"/>
        <v>18</v>
      </c>
      <c r="N334" s="2">
        <v>5</v>
      </c>
      <c r="O334" s="2">
        <f t="shared" si="114"/>
        <v>5</v>
      </c>
      <c r="P334" s="2">
        <v>8</v>
      </c>
      <c r="Q334" s="2">
        <f t="shared" si="115"/>
        <v>16</v>
      </c>
      <c r="R334" s="2">
        <v>8</v>
      </c>
      <c r="S334" s="2">
        <f t="shared" si="116"/>
        <v>16</v>
      </c>
      <c r="T334" s="2">
        <v>2</v>
      </c>
      <c r="U334" s="2">
        <f t="shared" si="117"/>
        <v>4</v>
      </c>
      <c r="V334" s="2">
        <v>7</v>
      </c>
      <c r="W334" s="2">
        <f t="shared" si="118"/>
        <v>7</v>
      </c>
      <c r="X334" s="2">
        <v>8</v>
      </c>
      <c r="Y334" s="2">
        <f t="shared" si="119"/>
        <v>8</v>
      </c>
      <c r="Z334" s="2">
        <v>7</v>
      </c>
      <c r="AA334" s="2">
        <f t="shared" si="120"/>
        <v>14</v>
      </c>
      <c r="AB334" s="2">
        <v>5</v>
      </c>
      <c r="AC334" s="2">
        <f t="shared" si="121"/>
        <v>10</v>
      </c>
      <c r="AD334" s="2">
        <f t="shared" si="122"/>
        <v>110</v>
      </c>
      <c r="AE334" s="26"/>
    </row>
    <row r="335" spans="1:31" s="22" customFormat="1" ht="20.399999999999999" x14ac:dyDescent="0.2">
      <c r="A335" s="16">
        <f>84</f>
        <v>84</v>
      </c>
      <c r="B335" s="16"/>
      <c r="C335" s="17" t="s">
        <v>143</v>
      </c>
      <c r="D335" s="16" t="s">
        <v>64</v>
      </c>
      <c r="E335" s="16" t="s">
        <v>65</v>
      </c>
      <c r="F335" s="16" t="s">
        <v>241</v>
      </c>
      <c r="G335" s="18" t="s">
        <v>348</v>
      </c>
      <c r="H335" s="18" t="s">
        <v>67</v>
      </c>
      <c r="I335" s="19">
        <v>197500</v>
      </c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>
        <f>AD336+AD337+AD338</f>
        <v>456</v>
      </c>
      <c r="AE335" s="16">
        <f t="shared" si="61"/>
        <v>152</v>
      </c>
    </row>
    <row r="336" spans="1:31" s="13" customFormat="1" ht="13.2" x14ac:dyDescent="0.2">
      <c r="A336" s="35" t="s">
        <v>24</v>
      </c>
      <c r="B336" s="36"/>
      <c r="C336" s="36"/>
      <c r="D336" s="36"/>
      <c r="E336" s="36"/>
      <c r="F336" s="36"/>
      <c r="G336" s="36"/>
      <c r="H336" s="37"/>
      <c r="I336" s="12" t="s">
        <v>468</v>
      </c>
      <c r="J336" s="11">
        <v>10</v>
      </c>
      <c r="K336" s="11">
        <f t="shared" si="50"/>
        <v>30</v>
      </c>
      <c r="L336" s="3">
        <v>8</v>
      </c>
      <c r="M336" s="2">
        <f t="shared" si="51"/>
        <v>24</v>
      </c>
      <c r="N336" s="3">
        <v>8</v>
      </c>
      <c r="O336" s="2">
        <f t="shared" si="52"/>
        <v>8</v>
      </c>
      <c r="P336" s="3">
        <v>8</v>
      </c>
      <c r="Q336" s="2">
        <f t="shared" si="59"/>
        <v>16</v>
      </c>
      <c r="R336" s="3">
        <v>8</v>
      </c>
      <c r="S336" s="2">
        <f t="shared" si="53"/>
        <v>16</v>
      </c>
      <c r="T336" s="3">
        <v>10</v>
      </c>
      <c r="U336" s="2">
        <f t="shared" si="54"/>
        <v>20</v>
      </c>
      <c r="V336" s="3">
        <v>6</v>
      </c>
      <c r="W336" s="2">
        <f t="shared" si="55"/>
        <v>6</v>
      </c>
      <c r="X336" s="3">
        <v>9</v>
      </c>
      <c r="Y336" s="2">
        <f t="shared" si="56"/>
        <v>9</v>
      </c>
      <c r="Z336" s="3">
        <v>8</v>
      </c>
      <c r="AA336" s="2">
        <f t="shared" si="57"/>
        <v>16</v>
      </c>
      <c r="AB336" s="3">
        <v>0</v>
      </c>
      <c r="AC336" s="2">
        <f t="shared" si="58"/>
        <v>0</v>
      </c>
      <c r="AD336" s="2">
        <f t="shared" si="60"/>
        <v>145</v>
      </c>
      <c r="AE336" s="26"/>
    </row>
    <row r="337" spans="1:31" s="13" customFormat="1" ht="13.2" x14ac:dyDescent="0.2">
      <c r="A337" s="38"/>
      <c r="B337" s="39"/>
      <c r="C337" s="39"/>
      <c r="D337" s="39"/>
      <c r="E337" s="39"/>
      <c r="F337" s="39"/>
      <c r="G337" s="39"/>
      <c r="H337" s="40"/>
      <c r="I337" s="12" t="s">
        <v>477</v>
      </c>
      <c r="J337" s="11">
        <v>9</v>
      </c>
      <c r="K337" s="11">
        <f t="shared" si="50"/>
        <v>27</v>
      </c>
      <c r="L337" s="3">
        <v>9</v>
      </c>
      <c r="M337" s="2">
        <f t="shared" si="51"/>
        <v>27</v>
      </c>
      <c r="N337" s="3">
        <v>9</v>
      </c>
      <c r="O337" s="2">
        <f t="shared" si="52"/>
        <v>9</v>
      </c>
      <c r="P337" s="3">
        <v>9</v>
      </c>
      <c r="Q337" s="2">
        <f t="shared" si="59"/>
        <v>18</v>
      </c>
      <c r="R337" s="3">
        <v>9</v>
      </c>
      <c r="S337" s="2">
        <f t="shared" si="53"/>
        <v>18</v>
      </c>
      <c r="T337" s="3">
        <v>9</v>
      </c>
      <c r="U337" s="2">
        <f t="shared" si="54"/>
        <v>18</v>
      </c>
      <c r="V337" s="3">
        <v>9</v>
      </c>
      <c r="W337" s="2">
        <f t="shared" si="55"/>
        <v>9</v>
      </c>
      <c r="X337" s="3">
        <v>9</v>
      </c>
      <c r="Y337" s="2">
        <f t="shared" si="56"/>
        <v>9</v>
      </c>
      <c r="Z337" s="3">
        <v>9</v>
      </c>
      <c r="AA337" s="2">
        <f t="shared" si="57"/>
        <v>18</v>
      </c>
      <c r="AB337" s="3">
        <v>9</v>
      </c>
      <c r="AC337" s="2">
        <f t="shared" si="58"/>
        <v>18</v>
      </c>
      <c r="AD337" s="2">
        <f t="shared" si="60"/>
        <v>171</v>
      </c>
      <c r="AE337" s="26"/>
    </row>
    <row r="338" spans="1:31" s="13" customFormat="1" ht="13.2" x14ac:dyDescent="0.2">
      <c r="A338" s="41"/>
      <c r="B338" s="42"/>
      <c r="C338" s="42"/>
      <c r="D338" s="42"/>
      <c r="E338" s="42"/>
      <c r="F338" s="42"/>
      <c r="G338" s="42"/>
      <c r="H338" s="43"/>
      <c r="I338" s="12" t="s">
        <v>487</v>
      </c>
      <c r="J338" s="11">
        <v>8</v>
      </c>
      <c r="K338" s="11">
        <f t="shared" si="50"/>
        <v>24</v>
      </c>
      <c r="L338" s="3">
        <v>9</v>
      </c>
      <c r="M338" s="2">
        <f t="shared" si="51"/>
        <v>27</v>
      </c>
      <c r="N338" s="3">
        <v>8</v>
      </c>
      <c r="O338" s="2">
        <f t="shared" si="52"/>
        <v>8</v>
      </c>
      <c r="P338" s="3">
        <v>9</v>
      </c>
      <c r="Q338" s="2">
        <f t="shared" si="59"/>
        <v>18</v>
      </c>
      <c r="R338" s="3">
        <v>8</v>
      </c>
      <c r="S338" s="2">
        <f t="shared" si="53"/>
        <v>16</v>
      </c>
      <c r="T338" s="3">
        <v>7</v>
      </c>
      <c r="U338" s="2">
        <f t="shared" si="54"/>
        <v>14</v>
      </c>
      <c r="V338" s="3">
        <v>7</v>
      </c>
      <c r="W338" s="2">
        <f t="shared" si="55"/>
        <v>7</v>
      </c>
      <c r="X338" s="3">
        <v>8</v>
      </c>
      <c r="Y338" s="2">
        <f t="shared" si="56"/>
        <v>8</v>
      </c>
      <c r="Z338" s="3">
        <v>7</v>
      </c>
      <c r="AA338" s="2">
        <f t="shared" si="57"/>
        <v>14</v>
      </c>
      <c r="AB338" s="3">
        <v>2</v>
      </c>
      <c r="AC338" s="2">
        <f t="shared" si="58"/>
        <v>4</v>
      </c>
      <c r="AD338" s="2">
        <f t="shared" si="60"/>
        <v>140</v>
      </c>
      <c r="AE338" s="26"/>
    </row>
    <row r="339" spans="1:31" s="22" customFormat="1" ht="20.399999999999999" x14ac:dyDescent="0.2">
      <c r="A339" s="16">
        <f>A335+1</f>
        <v>85</v>
      </c>
      <c r="B339" s="16" t="s">
        <v>351</v>
      </c>
      <c r="C339" s="17"/>
      <c r="D339" s="16" t="s">
        <v>219</v>
      </c>
      <c r="E339" s="16" t="s">
        <v>47</v>
      </c>
      <c r="F339" s="16" t="s">
        <v>122</v>
      </c>
      <c r="G339" s="18" t="s">
        <v>350</v>
      </c>
      <c r="H339" s="23" t="s">
        <v>349</v>
      </c>
      <c r="I339" s="19">
        <v>199014.5</v>
      </c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>
        <f>AD340+AD341+AD342</f>
        <v>457</v>
      </c>
      <c r="AE339" s="16">
        <f t="shared" si="61"/>
        <v>152.33333333333334</v>
      </c>
    </row>
    <row r="340" spans="1:31" ht="13.2" x14ac:dyDescent="0.2">
      <c r="A340" s="35" t="s">
        <v>24</v>
      </c>
      <c r="B340" s="36"/>
      <c r="C340" s="36"/>
      <c r="D340" s="36"/>
      <c r="E340" s="36"/>
      <c r="F340" s="36"/>
      <c r="G340" s="36"/>
      <c r="H340" s="37"/>
      <c r="I340" s="12" t="s">
        <v>468</v>
      </c>
      <c r="J340" s="11">
        <v>10</v>
      </c>
      <c r="K340" s="11">
        <f t="shared" si="50"/>
        <v>30</v>
      </c>
      <c r="L340" s="2">
        <v>9</v>
      </c>
      <c r="M340" s="2">
        <f t="shared" si="51"/>
        <v>27</v>
      </c>
      <c r="N340" s="2">
        <v>10</v>
      </c>
      <c r="O340" s="2">
        <f t="shared" si="52"/>
        <v>10</v>
      </c>
      <c r="P340" s="2">
        <v>10</v>
      </c>
      <c r="Q340" s="2">
        <f t="shared" si="59"/>
        <v>20</v>
      </c>
      <c r="R340" s="2">
        <v>10</v>
      </c>
      <c r="S340" s="2">
        <f t="shared" si="53"/>
        <v>20</v>
      </c>
      <c r="T340" s="2">
        <v>9</v>
      </c>
      <c r="U340" s="2">
        <f t="shared" si="54"/>
        <v>18</v>
      </c>
      <c r="V340" s="2">
        <v>9</v>
      </c>
      <c r="W340" s="2">
        <f t="shared" si="55"/>
        <v>9</v>
      </c>
      <c r="X340" s="2">
        <v>9</v>
      </c>
      <c r="Y340" s="2">
        <f t="shared" si="56"/>
        <v>9</v>
      </c>
      <c r="Z340" s="2">
        <v>10</v>
      </c>
      <c r="AA340" s="2">
        <f t="shared" si="57"/>
        <v>20</v>
      </c>
      <c r="AB340" s="2">
        <v>9</v>
      </c>
      <c r="AC340" s="2">
        <f>AB340*2</f>
        <v>18</v>
      </c>
      <c r="AD340" s="2">
        <f t="shared" si="60"/>
        <v>181</v>
      </c>
      <c r="AE340" s="26"/>
    </row>
    <row r="341" spans="1:31" ht="13.2" x14ac:dyDescent="0.2">
      <c r="A341" s="38"/>
      <c r="B341" s="39"/>
      <c r="C341" s="39"/>
      <c r="D341" s="39"/>
      <c r="E341" s="39"/>
      <c r="F341" s="39"/>
      <c r="G341" s="39"/>
      <c r="H341" s="40"/>
      <c r="I341" s="12" t="s">
        <v>477</v>
      </c>
      <c r="J341" s="11">
        <v>8</v>
      </c>
      <c r="K341" s="11">
        <f t="shared" si="50"/>
        <v>24</v>
      </c>
      <c r="L341" s="2">
        <v>7</v>
      </c>
      <c r="M341" s="2">
        <f t="shared" si="51"/>
        <v>21</v>
      </c>
      <c r="N341" s="2">
        <v>7</v>
      </c>
      <c r="O341" s="2">
        <f t="shared" si="52"/>
        <v>7</v>
      </c>
      <c r="P341" s="2">
        <v>8</v>
      </c>
      <c r="Q341" s="2">
        <f t="shared" si="59"/>
        <v>16</v>
      </c>
      <c r="R341" s="2">
        <v>7</v>
      </c>
      <c r="S341" s="2">
        <f t="shared" si="53"/>
        <v>14</v>
      </c>
      <c r="T341" s="2">
        <v>7</v>
      </c>
      <c r="U341" s="2">
        <f t="shared" si="54"/>
        <v>14</v>
      </c>
      <c r="V341" s="2">
        <v>7</v>
      </c>
      <c r="W341" s="2">
        <f t="shared" si="55"/>
        <v>7</v>
      </c>
      <c r="X341" s="2">
        <v>7</v>
      </c>
      <c r="Y341" s="2">
        <f t="shared" si="56"/>
        <v>7</v>
      </c>
      <c r="Z341" s="2">
        <v>7</v>
      </c>
      <c r="AA341" s="2">
        <f t="shared" si="57"/>
        <v>14</v>
      </c>
      <c r="AB341" s="2">
        <v>7</v>
      </c>
      <c r="AC341" s="2">
        <f t="shared" si="58"/>
        <v>14</v>
      </c>
      <c r="AD341" s="2">
        <f t="shared" si="60"/>
        <v>138</v>
      </c>
      <c r="AE341" s="26"/>
    </row>
    <row r="342" spans="1:31" ht="13.2" x14ac:dyDescent="0.2">
      <c r="A342" s="41"/>
      <c r="B342" s="42"/>
      <c r="C342" s="42"/>
      <c r="D342" s="42"/>
      <c r="E342" s="42"/>
      <c r="F342" s="42"/>
      <c r="G342" s="42"/>
      <c r="H342" s="43"/>
      <c r="I342" s="12" t="s">
        <v>487</v>
      </c>
      <c r="J342" s="11">
        <v>9</v>
      </c>
      <c r="K342" s="11">
        <f t="shared" si="50"/>
        <v>27</v>
      </c>
      <c r="L342" s="2">
        <v>8</v>
      </c>
      <c r="M342" s="2">
        <f t="shared" si="51"/>
        <v>24</v>
      </c>
      <c r="N342" s="2">
        <v>8</v>
      </c>
      <c r="O342" s="2">
        <f t="shared" si="52"/>
        <v>8</v>
      </c>
      <c r="P342" s="2">
        <v>8</v>
      </c>
      <c r="Q342" s="2">
        <f t="shared" si="59"/>
        <v>16</v>
      </c>
      <c r="R342" s="2">
        <v>9</v>
      </c>
      <c r="S342" s="2">
        <f t="shared" si="53"/>
        <v>18</v>
      </c>
      <c r="T342" s="2">
        <v>2</v>
      </c>
      <c r="U342" s="2">
        <f t="shared" si="54"/>
        <v>4</v>
      </c>
      <c r="V342" s="2">
        <v>9</v>
      </c>
      <c r="W342" s="2">
        <f t="shared" si="55"/>
        <v>9</v>
      </c>
      <c r="X342" s="2">
        <v>2</v>
      </c>
      <c r="Y342" s="2">
        <f t="shared" si="56"/>
        <v>2</v>
      </c>
      <c r="Z342" s="2">
        <v>7</v>
      </c>
      <c r="AA342" s="2">
        <f t="shared" si="57"/>
        <v>14</v>
      </c>
      <c r="AB342" s="2">
        <v>8</v>
      </c>
      <c r="AC342" s="2">
        <f t="shared" si="58"/>
        <v>16</v>
      </c>
      <c r="AD342" s="2">
        <f t="shared" si="60"/>
        <v>138</v>
      </c>
      <c r="AE342" s="26"/>
    </row>
    <row r="343" spans="1:31" s="22" customFormat="1" ht="13.2" x14ac:dyDescent="0.2">
      <c r="A343" s="16">
        <f>A339+1</f>
        <v>86</v>
      </c>
      <c r="B343" s="16"/>
      <c r="C343" s="17" t="s">
        <v>139</v>
      </c>
      <c r="D343" s="16" t="s">
        <v>352</v>
      </c>
      <c r="E343" s="16" t="s">
        <v>207</v>
      </c>
      <c r="F343" s="16" t="s">
        <v>336</v>
      </c>
      <c r="G343" s="18" t="s">
        <v>215</v>
      </c>
      <c r="H343" s="18" t="s">
        <v>353</v>
      </c>
      <c r="I343" s="19">
        <v>120000</v>
      </c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>
        <f>AD344+AD345+AD346</f>
        <v>451</v>
      </c>
      <c r="AE343" s="16">
        <f t="shared" si="61"/>
        <v>150.33333333333334</v>
      </c>
    </row>
    <row r="344" spans="1:31" ht="13.2" x14ac:dyDescent="0.2">
      <c r="A344" s="35" t="s">
        <v>24</v>
      </c>
      <c r="B344" s="36"/>
      <c r="C344" s="36"/>
      <c r="D344" s="36"/>
      <c r="E344" s="36"/>
      <c r="F344" s="36"/>
      <c r="G344" s="36"/>
      <c r="H344" s="37"/>
      <c r="I344" s="12" t="s">
        <v>468</v>
      </c>
      <c r="J344" s="11">
        <v>10</v>
      </c>
      <c r="K344" s="11">
        <f t="shared" ref="K344:K354" si="123">J344*3</f>
        <v>30</v>
      </c>
      <c r="L344" s="2">
        <v>9</v>
      </c>
      <c r="M344" s="2">
        <f t="shared" ref="M344:M354" si="124">L344*3</f>
        <v>27</v>
      </c>
      <c r="N344" s="2">
        <v>8</v>
      </c>
      <c r="O344" s="2">
        <f t="shared" ref="O344:O354" si="125">N344*1</f>
        <v>8</v>
      </c>
      <c r="P344" s="2">
        <v>8</v>
      </c>
      <c r="Q344" s="2">
        <f t="shared" ref="Q344:Q354" si="126">P344*2</f>
        <v>16</v>
      </c>
      <c r="R344" s="2">
        <v>8</v>
      </c>
      <c r="S344" s="2">
        <f t="shared" ref="S344:S354" si="127">R344*2</f>
        <v>16</v>
      </c>
      <c r="T344" s="2">
        <v>9</v>
      </c>
      <c r="U344" s="2">
        <f t="shared" ref="U344:U354" si="128">T344*2</f>
        <v>18</v>
      </c>
      <c r="V344" s="2">
        <v>10</v>
      </c>
      <c r="W344" s="2">
        <f t="shared" ref="W344:W354" si="129">V344*1</f>
        <v>10</v>
      </c>
      <c r="X344" s="2">
        <v>10</v>
      </c>
      <c r="Y344" s="2">
        <f t="shared" ref="Y344:Y354" si="130">X344*1</f>
        <v>10</v>
      </c>
      <c r="Z344" s="2">
        <v>10</v>
      </c>
      <c r="AA344" s="2">
        <f t="shared" ref="AA344:AA354" si="131">Z344*2</f>
        <v>20</v>
      </c>
      <c r="AB344" s="2">
        <v>0</v>
      </c>
      <c r="AC344" s="2">
        <f t="shared" ref="AC344:AC354" si="132">AB344*2</f>
        <v>0</v>
      </c>
      <c r="AD344" s="2">
        <f t="shared" si="60"/>
        <v>155</v>
      </c>
      <c r="AE344" s="26"/>
    </row>
    <row r="345" spans="1:31" ht="13.2" x14ac:dyDescent="0.2">
      <c r="A345" s="38"/>
      <c r="B345" s="39"/>
      <c r="C345" s="39"/>
      <c r="D345" s="39"/>
      <c r="E345" s="39"/>
      <c r="F345" s="39"/>
      <c r="G345" s="39"/>
      <c r="H345" s="40"/>
      <c r="I345" s="12" t="s">
        <v>477</v>
      </c>
      <c r="J345" s="11">
        <v>8</v>
      </c>
      <c r="K345" s="11">
        <f t="shared" si="123"/>
        <v>24</v>
      </c>
      <c r="L345" s="2">
        <v>8</v>
      </c>
      <c r="M345" s="2">
        <f t="shared" si="124"/>
        <v>24</v>
      </c>
      <c r="N345" s="2">
        <v>8</v>
      </c>
      <c r="O345" s="2">
        <f t="shared" si="125"/>
        <v>8</v>
      </c>
      <c r="P345" s="2">
        <v>8</v>
      </c>
      <c r="Q345" s="2">
        <f t="shared" si="126"/>
        <v>16</v>
      </c>
      <c r="R345" s="2">
        <v>8</v>
      </c>
      <c r="S345" s="2">
        <f t="shared" si="127"/>
        <v>16</v>
      </c>
      <c r="T345" s="2">
        <v>8</v>
      </c>
      <c r="U345" s="2">
        <f t="shared" si="128"/>
        <v>16</v>
      </c>
      <c r="V345" s="2">
        <v>8</v>
      </c>
      <c r="W345" s="2">
        <f t="shared" si="129"/>
        <v>8</v>
      </c>
      <c r="X345" s="2">
        <v>8</v>
      </c>
      <c r="Y345" s="2">
        <f t="shared" si="130"/>
        <v>8</v>
      </c>
      <c r="Z345" s="2">
        <v>8</v>
      </c>
      <c r="AA345" s="2">
        <f t="shared" si="131"/>
        <v>16</v>
      </c>
      <c r="AB345" s="2">
        <v>8</v>
      </c>
      <c r="AC345" s="2">
        <f t="shared" si="132"/>
        <v>16</v>
      </c>
      <c r="AD345" s="2">
        <f t="shared" ref="AD345:AD350" si="133">K345+M345+O345+Q345+S345+U345+W345+Y345+AA345+AC345</f>
        <v>152</v>
      </c>
      <c r="AE345" s="26"/>
    </row>
    <row r="346" spans="1:31" ht="13.2" x14ac:dyDescent="0.2">
      <c r="A346" s="41"/>
      <c r="B346" s="42"/>
      <c r="C346" s="42"/>
      <c r="D346" s="42"/>
      <c r="E346" s="42"/>
      <c r="F346" s="42"/>
      <c r="G346" s="42"/>
      <c r="H346" s="43"/>
      <c r="I346" s="12" t="s">
        <v>487</v>
      </c>
      <c r="J346" s="11">
        <v>8</v>
      </c>
      <c r="K346" s="11">
        <f t="shared" si="123"/>
        <v>24</v>
      </c>
      <c r="L346" s="2">
        <v>9</v>
      </c>
      <c r="M346" s="2">
        <f t="shared" si="124"/>
        <v>27</v>
      </c>
      <c r="N346" s="2">
        <v>8</v>
      </c>
      <c r="O346" s="2">
        <f t="shared" si="125"/>
        <v>8</v>
      </c>
      <c r="P346" s="2">
        <v>9</v>
      </c>
      <c r="Q346" s="2">
        <f t="shared" si="126"/>
        <v>18</v>
      </c>
      <c r="R346" s="2">
        <v>9</v>
      </c>
      <c r="S346" s="2">
        <f t="shared" si="127"/>
        <v>18</v>
      </c>
      <c r="T346" s="2">
        <v>8</v>
      </c>
      <c r="U346" s="2">
        <f t="shared" si="128"/>
        <v>16</v>
      </c>
      <c r="V346" s="2">
        <v>7</v>
      </c>
      <c r="W346" s="2">
        <f t="shared" si="129"/>
        <v>7</v>
      </c>
      <c r="X346" s="2">
        <v>6</v>
      </c>
      <c r="Y346" s="2">
        <f t="shared" si="130"/>
        <v>6</v>
      </c>
      <c r="Z346" s="2">
        <v>8</v>
      </c>
      <c r="AA346" s="2">
        <f t="shared" si="131"/>
        <v>16</v>
      </c>
      <c r="AB346" s="2">
        <v>2</v>
      </c>
      <c r="AC346" s="2">
        <f t="shared" si="132"/>
        <v>4</v>
      </c>
      <c r="AD346" s="2">
        <f t="shared" si="133"/>
        <v>144</v>
      </c>
      <c r="AE346" s="26"/>
    </row>
    <row r="347" spans="1:31" s="22" customFormat="1" ht="20.399999999999999" x14ac:dyDescent="0.2">
      <c r="A347" s="16">
        <f>A343+1</f>
        <v>87</v>
      </c>
      <c r="B347" s="16" t="s">
        <v>351</v>
      </c>
      <c r="C347" s="17"/>
      <c r="D347" s="16" t="s">
        <v>354</v>
      </c>
      <c r="E347" s="16" t="s">
        <v>96</v>
      </c>
      <c r="F347" s="16" t="s">
        <v>122</v>
      </c>
      <c r="G347" s="21" t="s">
        <v>338</v>
      </c>
      <c r="H347" s="18" t="s">
        <v>355</v>
      </c>
      <c r="I347" s="19">
        <v>200000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>
        <f>AD348+AD349+AD350</f>
        <v>485</v>
      </c>
      <c r="AE347" s="16">
        <f t="shared" ref="AE347" si="134">AD347/3</f>
        <v>161.66666666666666</v>
      </c>
    </row>
    <row r="348" spans="1:31" ht="13.2" x14ac:dyDescent="0.2">
      <c r="A348" s="44" t="s">
        <v>24</v>
      </c>
      <c r="B348" s="44"/>
      <c r="C348" s="44"/>
      <c r="D348" s="44"/>
      <c r="E348" s="44"/>
      <c r="F348" s="44"/>
      <c r="G348" s="44"/>
      <c r="H348" s="44"/>
      <c r="I348" s="12" t="s">
        <v>468</v>
      </c>
      <c r="J348" s="11">
        <v>9</v>
      </c>
      <c r="K348" s="11">
        <f t="shared" si="123"/>
        <v>27</v>
      </c>
      <c r="L348" s="2">
        <v>10</v>
      </c>
      <c r="M348" s="2">
        <f>L348*3</f>
        <v>30</v>
      </c>
      <c r="N348" s="2">
        <v>9</v>
      </c>
      <c r="O348" s="2">
        <f t="shared" si="125"/>
        <v>9</v>
      </c>
      <c r="P348" s="2">
        <v>10</v>
      </c>
      <c r="Q348" s="2">
        <f t="shared" si="126"/>
        <v>20</v>
      </c>
      <c r="R348" s="2">
        <v>10</v>
      </c>
      <c r="S348" s="2">
        <f t="shared" si="127"/>
        <v>20</v>
      </c>
      <c r="T348" s="2">
        <v>10</v>
      </c>
      <c r="U348" s="2">
        <f t="shared" si="128"/>
        <v>20</v>
      </c>
      <c r="V348" s="2">
        <v>9</v>
      </c>
      <c r="W348" s="2">
        <f t="shared" si="129"/>
        <v>9</v>
      </c>
      <c r="X348" s="2">
        <v>10</v>
      </c>
      <c r="Y348" s="2">
        <f t="shared" si="130"/>
        <v>10</v>
      </c>
      <c r="Z348" s="2">
        <v>10</v>
      </c>
      <c r="AA348" s="2">
        <f t="shared" si="131"/>
        <v>20</v>
      </c>
      <c r="AB348" s="2">
        <v>9</v>
      </c>
      <c r="AC348" s="2">
        <f t="shared" si="132"/>
        <v>18</v>
      </c>
      <c r="AD348" s="2">
        <f t="shared" si="133"/>
        <v>183</v>
      </c>
      <c r="AE348" s="26"/>
    </row>
    <row r="349" spans="1:31" ht="13.2" x14ac:dyDescent="0.2">
      <c r="A349" s="44"/>
      <c r="B349" s="44"/>
      <c r="C349" s="44"/>
      <c r="D349" s="44"/>
      <c r="E349" s="44"/>
      <c r="F349" s="44"/>
      <c r="G349" s="44"/>
      <c r="H349" s="44"/>
      <c r="I349" s="12" t="s">
        <v>477</v>
      </c>
      <c r="J349" s="11">
        <v>10</v>
      </c>
      <c r="K349" s="11">
        <f t="shared" si="123"/>
        <v>30</v>
      </c>
      <c r="L349" s="2">
        <v>10</v>
      </c>
      <c r="M349" s="2">
        <f t="shared" si="124"/>
        <v>30</v>
      </c>
      <c r="N349" s="2">
        <v>10</v>
      </c>
      <c r="O349" s="2">
        <f t="shared" si="125"/>
        <v>10</v>
      </c>
      <c r="P349" s="2">
        <v>10</v>
      </c>
      <c r="Q349" s="2">
        <f t="shared" si="126"/>
        <v>20</v>
      </c>
      <c r="R349" s="2">
        <v>10</v>
      </c>
      <c r="S349" s="2">
        <f t="shared" si="127"/>
        <v>20</v>
      </c>
      <c r="T349" s="2">
        <v>10</v>
      </c>
      <c r="U349" s="2">
        <f t="shared" si="128"/>
        <v>20</v>
      </c>
      <c r="V349" s="2">
        <v>10</v>
      </c>
      <c r="W349" s="2">
        <f t="shared" si="129"/>
        <v>10</v>
      </c>
      <c r="X349" s="2">
        <v>10</v>
      </c>
      <c r="Y349" s="2">
        <f t="shared" si="130"/>
        <v>10</v>
      </c>
      <c r="Z349" s="2">
        <v>10</v>
      </c>
      <c r="AA349" s="2">
        <f t="shared" si="131"/>
        <v>20</v>
      </c>
      <c r="AB349" s="2">
        <v>10</v>
      </c>
      <c r="AC349" s="2">
        <f t="shared" si="132"/>
        <v>20</v>
      </c>
      <c r="AD349" s="2">
        <f>K349+M349+O349+Q349+S349+U349+W349+Y349+AA349+AC349</f>
        <v>190</v>
      </c>
      <c r="AE349" s="26"/>
    </row>
    <row r="350" spans="1:31" ht="13.2" x14ac:dyDescent="0.2">
      <c r="A350" s="44"/>
      <c r="B350" s="44"/>
      <c r="C350" s="44"/>
      <c r="D350" s="44"/>
      <c r="E350" s="44"/>
      <c r="F350" s="44"/>
      <c r="G350" s="44"/>
      <c r="H350" s="44"/>
      <c r="I350" s="12" t="s">
        <v>487</v>
      </c>
      <c r="J350" s="11">
        <v>6</v>
      </c>
      <c r="K350" s="11">
        <f t="shared" si="123"/>
        <v>18</v>
      </c>
      <c r="L350" s="2">
        <v>6</v>
      </c>
      <c r="M350" s="2">
        <f t="shared" si="124"/>
        <v>18</v>
      </c>
      <c r="N350" s="2">
        <v>6</v>
      </c>
      <c r="O350" s="2">
        <f t="shared" si="125"/>
        <v>6</v>
      </c>
      <c r="P350" s="2">
        <v>6</v>
      </c>
      <c r="Q350" s="2">
        <f t="shared" si="126"/>
        <v>12</v>
      </c>
      <c r="R350" s="2">
        <v>8</v>
      </c>
      <c r="S350" s="2">
        <f t="shared" si="127"/>
        <v>16</v>
      </c>
      <c r="T350" s="2">
        <v>2</v>
      </c>
      <c r="U350" s="2">
        <f t="shared" si="128"/>
        <v>4</v>
      </c>
      <c r="V350" s="2">
        <v>8</v>
      </c>
      <c r="W350" s="2">
        <f t="shared" si="129"/>
        <v>8</v>
      </c>
      <c r="X350" s="2">
        <v>2</v>
      </c>
      <c r="Y350" s="2">
        <f t="shared" si="130"/>
        <v>2</v>
      </c>
      <c r="Z350" s="2">
        <v>7</v>
      </c>
      <c r="AA350" s="2">
        <f t="shared" si="131"/>
        <v>14</v>
      </c>
      <c r="AB350" s="2">
        <v>7</v>
      </c>
      <c r="AC350" s="2">
        <f t="shared" si="132"/>
        <v>14</v>
      </c>
      <c r="AD350" s="2">
        <f t="shared" si="133"/>
        <v>112</v>
      </c>
      <c r="AE350" s="26"/>
    </row>
    <row r="351" spans="1:31" s="20" customFormat="1" ht="44.25" customHeight="1" x14ac:dyDescent="0.2">
      <c r="A351" s="16">
        <f t="shared" ref="A351" si="135">A347+1</f>
        <v>88</v>
      </c>
      <c r="B351" s="16"/>
      <c r="C351" s="17" t="s">
        <v>184</v>
      </c>
      <c r="D351" s="16" t="s">
        <v>356</v>
      </c>
      <c r="E351" s="16" t="s">
        <v>332</v>
      </c>
      <c r="F351" s="16" t="s">
        <v>254</v>
      </c>
      <c r="G351" s="18" t="s">
        <v>338</v>
      </c>
      <c r="H351" s="18" t="s">
        <v>357</v>
      </c>
      <c r="I351" s="25">
        <v>164700</v>
      </c>
      <c r="J351" s="17"/>
      <c r="K351" s="16"/>
      <c r="L351" s="17"/>
      <c r="M351" s="16"/>
      <c r="N351" s="17"/>
      <c r="O351" s="16"/>
      <c r="P351" s="17"/>
      <c r="Q351" s="16"/>
      <c r="R351" s="17"/>
      <c r="S351" s="16"/>
      <c r="T351" s="17"/>
      <c r="U351" s="16"/>
      <c r="V351" s="17"/>
      <c r="W351" s="16"/>
      <c r="X351" s="17"/>
      <c r="Y351" s="16"/>
      <c r="Z351" s="17"/>
      <c r="AA351" s="16"/>
      <c r="AB351" s="17"/>
      <c r="AC351" s="16"/>
      <c r="AD351" s="16">
        <f>AD352+AD353+AD354</f>
        <v>479</v>
      </c>
      <c r="AE351" s="16">
        <f>AD351/3</f>
        <v>159.66666666666666</v>
      </c>
    </row>
    <row r="352" spans="1:31" s="28" customFormat="1" ht="13.2" x14ac:dyDescent="0.25">
      <c r="A352" s="34" t="s">
        <v>24</v>
      </c>
      <c r="B352" s="34"/>
      <c r="C352" s="34"/>
      <c r="D352" s="34"/>
      <c r="E352" s="34"/>
      <c r="F352" s="34"/>
      <c r="G352" s="34"/>
      <c r="H352" s="34"/>
      <c r="I352" s="12" t="s">
        <v>468</v>
      </c>
      <c r="J352" s="2">
        <v>10</v>
      </c>
      <c r="K352" s="11">
        <f t="shared" si="123"/>
        <v>30</v>
      </c>
      <c r="L352" s="2">
        <v>9</v>
      </c>
      <c r="M352" s="2">
        <f t="shared" si="124"/>
        <v>27</v>
      </c>
      <c r="N352" s="2">
        <v>9</v>
      </c>
      <c r="O352" s="2">
        <f t="shared" si="125"/>
        <v>9</v>
      </c>
      <c r="P352" s="2">
        <v>10</v>
      </c>
      <c r="Q352" s="2">
        <f t="shared" si="126"/>
        <v>20</v>
      </c>
      <c r="R352" s="2">
        <v>10</v>
      </c>
      <c r="S352" s="2">
        <f t="shared" si="127"/>
        <v>20</v>
      </c>
      <c r="T352" s="2">
        <v>9</v>
      </c>
      <c r="U352" s="2">
        <f t="shared" si="128"/>
        <v>18</v>
      </c>
      <c r="V352" s="2">
        <v>10</v>
      </c>
      <c r="W352" s="2">
        <f t="shared" si="129"/>
        <v>10</v>
      </c>
      <c r="X352" s="2">
        <v>10</v>
      </c>
      <c r="Y352" s="2">
        <f t="shared" si="130"/>
        <v>10</v>
      </c>
      <c r="Z352" s="2">
        <v>9</v>
      </c>
      <c r="AA352" s="2">
        <f t="shared" si="131"/>
        <v>18</v>
      </c>
      <c r="AB352" s="2">
        <v>9</v>
      </c>
      <c r="AC352" s="2">
        <f t="shared" si="132"/>
        <v>18</v>
      </c>
      <c r="AD352" s="2">
        <f>K352+M352+O352+Q352+S352+U352+W352+Y352+AA352+AC352</f>
        <v>180</v>
      </c>
      <c r="AE352" s="26"/>
    </row>
    <row r="353" spans="1:32" s="28" customFormat="1" ht="13.2" x14ac:dyDescent="0.25">
      <c r="A353" s="34"/>
      <c r="B353" s="34"/>
      <c r="C353" s="34"/>
      <c r="D353" s="34"/>
      <c r="E353" s="34"/>
      <c r="F353" s="34"/>
      <c r="G353" s="34"/>
      <c r="H353" s="34"/>
      <c r="I353" s="12" t="s">
        <v>477</v>
      </c>
      <c r="J353" s="2">
        <v>9</v>
      </c>
      <c r="K353" s="11">
        <f t="shared" si="123"/>
        <v>27</v>
      </c>
      <c r="L353" s="2">
        <v>9</v>
      </c>
      <c r="M353" s="2">
        <f t="shared" si="124"/>
        <v>27</v>
      </c>
      <c r="N353" s="2">
        <v>9</v>
      </c>
      <c r="O353" s="2">
        <f t="shared" si="125"/>
        <v>9</v>
      </c>
      <c r="P353" s="2">
        <v>9</v>
      </c>
      <c r="Q353" s="2">
        <f t="shared" si="126"/>
        <v>18</v>
      </c>
      <c r="R353" s="2">
        <v>9</v>
      </c>
      <c r="S353" s="2">
        <f t="shared" si="127"/>
        <v>18</v>
      </c>
      <c r="T353" s="2">
        <v>9</v>
      </c>
      <c r="U353" s="2">
        <f t="shared" si="128"/>
        <v>18</v>
      </c>
      <c r="V353" s="2">
        <v>9</v>
      </c>
      <c r="W353" s="2">
        <f t="shared" si="129"/>
        <v>9</v>
      </c>
      <c r="X353" s="2">
        <v>9</v>
      </c>
      <c r="Y353" s="2">
        <f t="shared" si="130"/>
        <v>9</v>
      </c>
      <c r="Z353" s="2">
        <v>9</v>
      </c>
      <c r="AA353" s="2">
        <f t="shared" si="131"/>
        <v>18</v>
      </c>
      <c r="AB353" s="2">
        <v>9</v>
      </c>
      <c r="AC353" s="2">
        <f t="shared" si="132"/>
        <v>18</v>
      </c>
      <c r="AD353" s="2">
        <f t="shared" ref="AD353:AD354" si="136">K353+M353+O353+Q353+S353+U353+W353+Y353+AA353+AC353</f>
        <v>171</v>
      </c>
      <c r="AE353" s="26"/>
    </row>
    <row r="354" spans="1:32" s="28" customFormat="1" ht="13.2" x14ac:dyDescent="0.25">
      <c r="A354" s="34"/>
      <c r="B354" s="34"/>
      <c r="C354" s="34"/>
      <c r="D354" s="34"/>
      <c r="E354" s="34"/>
      <c r="F354" s="34"/>
      <c r="G354" s="34"/>
      <c r="H354" s="34"/>
      <c r="I354" s="12" t="s">
        <v>487</v>
      </c>
      <c r="J354" s="2">
        <v>8</v>
      </c>
      <c r="K354" s="11">
        <f t="shared" si="123"/>
        <v>24</v>
      </c>
      <c r="L354" s="2">
        <v>7</v>
      </c>
      <c r="M354" s="2">
        <f t="shared" si="124"/>
        <v>21</v>
      </c>
      <c r="N354" s="2">
        <v>6</v>
      </c>
      <c r="O354" s="2">
        <f t="shared" si="125"/>
        <v>6</v>
      </c>
      <c r="P354" s="2">
        <v>8</v>
      </c>
      <c r="Q354" s="2">
        <f t="shared" si="126"/>
        <v>16</v>
      </c>
      <c r="R354" s="2">
        <v>8</v>
      </c>
      <c r="S354" s="2">
        <f t="shared" si="127"/>
        <v>16</v>
      </c>
      <c r="T354" s="2">
        <v>8</v>
      </c>
      <c r="U354" s="2">
        <f t="shared" si="128"/>
        <v>16</v>
      </c>
      <c r="V354" s="2">
        <v>7</v>
      </c>
      <c r="W354" s="2">
        <f t="shared" si="129"/>
        <v>7</v>
      </c>
      <c r="X354" s="2">
        <v>2</v>
      </c>
      <c r="Y354" s="2">
        <f t="shared" si="130"/>
        <v>2</v>
      </c>
      <c r="Z354" s="2">
        <v>8</v>
      </c>
      <c r="AA354" s="2">
        <f t="shared" si="131"/>
        <v>16</v>
      </c>
      <c r="AB354" s="2">
        <v>2</v>
      </c>
      <c r="AC354" s="2">
        <f t="shared" si="132"/>
        <v>4</v>
      </c>
      <c r="AD354" s="2">
        <f t="shared" si="136"/>
        <v>128</v>
      </c>
      <c r="AE354" s="26"/>
    </row>
    <row r="355" spans="1:32" s="22" customFormat="1" ht="20.399999999999999" x14ac:dyDescent="0.2">
      <c r="A355" s="16">
        <f>A351+1</f>
        <v>89</v>
      </c>
      <c r="B355" s="16"/>
      <c r="C355" s="17" t="s">
        <v>184</v>
      </c>
      <c r="D355" s="16" t="s">
        <v>358</v>
      </c>
      <c r="E355" s="16" t="s">
        <v>359</v>
      </c>
      <c r="F355" s="16" t="s">
        <v>102</v>
      </c>
      <c r="G355" s="18" t="s">
        <v>256</v>
      </c>
      <c r="H355" s="18" t="s">
        <v>360</v>
      </c>
      <c r="I355" s="19">
        <v>192500</v>
      </c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>
        <f>AD356+AD357+AD358</f>
        <v>429</v>
      </c>
      <c r="AE355" s="16">
        <f t="shared" ref="AE355" si="137">AD355/3</f>
        <v>143</v>
      </c>
    </row>
    <row r="356" spans="1:32" ht="13.2" x14ac:dyDescent="0.2">
      <c r="A356" s="35" t="s">
        <v>24</v>
      </c>
      <c r="B356" s="36"/>
      <c r="C356" s="36"/>
      <c r="D356" s="36"/>
      <c r="E356" s="36"/>
      <c r="F356" s="36"/>
      <c r="G356" s="36"/>
      <c r="H356" s="37"/>
      <c r="I356" s="12" t="s">
        <v>468</v>
      </c>
      <c r="J356" s="11">
        <v>10</v>
      </c>
      <c r="K356" s="11">
        <f t="shared" ref="K356:K358" si="138">J356*3</f>
        <v>30</v>
      </c>
      <c r="L356" s="2">
        <v>7</v>
      </c>
      <c r="M356" s="2">
        <f t="shared" ref="M356:M358" si="139">L356*3</f>
        <v>21</v>
      </c>
      <c r="N356" s="2">
        <v>9</v>
      </c>
      <c r="O356" s="2">
        <f t="shared" ref="O356:O358" si="140">N356*1</f>
        <v>9</v>
      </c>
      <c r="P356" s="2">
        <v>10</v>
      </c>
      <c r="Q356" s="2">
        <f t="shared" ref="Q356:Q358" si="141">P356*2</f>
        <v>20</v>
      </c>
      <c r="R356" s="2">
        <v>8</v>
      </c>
      <c r="S356" s="2">
        <f t="shared" ref="S356:S358" si="142">R356*2</f>
        <v>16</v>
      </c>
      <c r="T356" s="2">
        <v>10</v>
      </c>
      <c r="U356" s="2">
        <f t="shared" ref="U356:U358" si="143">T356*2</f>
        <v>20</v>
      </c>
      <c r="V356" s="2">
        <v>10</v>
      </c>
      <c r="W356" s="2">
        <f t="shared" ref="W356:W358" si="144">V356*1</f>
        <v>10</v>
      </c>
      <c r="X356" s="2">
        <v>10</v>
      </c>
      <c r="Y356" s="2">
        <f t="shared" ref="Y356:Y358" si="145">X356*1</f>
        <v>10</v>
      </c>
      <c r="Z356" s="2">
        <v>10</v>
      </c>
      <c r="AA356" s="2">
        <f t="shared" ref="AA356:AA358" si="146">Z356*2</f>
        <v>20</v>
      </c>
      <c r="AB356" s="2">
        <v>10</v>
      </c>
      <c r="AC356" s="2">
        <f t="shared" ref="AC356:AC358" si="147">AB356*2</f>
        <v>20</v>
      </c>
      <c r="AD356" s="2">
        <f t="shared" ref="AD356:AD358" si="148">K356+M356+O356+Q356+S356+U356+W356+Y356+AA356+AC356</f>
        <v>176</v>
      </c>
      <c r="AE356" s="26"/>
    </row>
    <row r="357" spans="1:32" ht="13.2" x14ac:dyDescent="0.2">
      <c r="A357" s="38"/>
      <c r="B357" s="39"/>
      <c r="C357" s="39"/>
      <c r="D357" s="39"/>
      <c r="E357" s="39"/>
      <c r="F357" s="39"/>
      <c r="G357" s="39"/>
      <c r="H357" s="40"/>
      <c r="I357" s="12" t="s">
        <v>477</v>
      </c>
      <c r="J357" s="11">
        <v>9</v>
      </c>
      <c r="K357" s="11">
        <f t="shared" si="138"/>
        <v>27</v>
      </c>
      <c r="L357" s="2">
        <v>8</v>
      </c>
      <c r="M357" s="2">
        <f t="shared" si="139"/>
        <v>24</v>
      </c>
      <c r="N357" s="2">
        <v>8</v>
      </c>
      <c r="O357" s="2">
        <f t="shared" si="140"/>
        <v>8</v>
      </c>
      <c r="P357" s="2">
        <v>8</v>
      </c>
      <c r="Q357" s="2">
        <f t="shared" si="141"/>
        <v>16</v>
      </c>
      <c r="R357" s="2">
        <v>9</v>
      </c>
      <c r="S357" s="2">
        <f t="shared" si="142"/>
        <v>18</v>
      </c>
      <c r="T357" s="2">
        <v>9</v>
      </c>
      <c r="U357" s="2">
        <f t="shared" si="143"/>
        <v>18</v>
      </c>
      <c r="V357" s="2">
        <v>9</v>
      </c>
      <c r="W357" s="2">
        <f t="shared" si="144"/>
        <v>9</v>
      </c>
      <c r="X357" s="2">
        <v>10</v>
      </c>
      <c r="Y357" s="2">
        <f t="shared" si="145"/>
        <v>10</v>
      </c>
      <c r="Z357" s="2">
        <v>10</v>
      </c>
      <c r="AA357" s="2">
        <f t="shared" si="146"/>
        <v>20</v>
      </c>
      <c r="AB357" s="2">
        <v>10</v>
      </c>
      <c r="AC357" s="2">
        <f t="shared" si="147"/>
        <v>20</v>
      </c>
      <c r="AD357" s="2">
        <f t="shared" si="148"/>
        <v>170</v>
      </c>
      <c r="AE357" s="26"/>
    </row>
    <row r="358" spans="1:32" ht="13.2" x14ac:dyDescent="0.2">
      <c r="A358" s="41"/>
      <c r="B358" s="42"/>
      <c r="C358" s="42"/>
      <c r="D358" s="42"/>
      <c r="E358" s="42"/>
      <c r="F358" s="42"/>
      <c r="G358" s="42"/>
      <c r="H358" s="43"/>
      <c r="I358" s="12" t="s">
        <v>487</v>
      </c>
      <c r="J358" s="11">
        <v>8</v>
      </c>
      <c r="K358" s="11">
        <f t="shared" si="138"/>
        <v>24</v>
      </c>
      <c r="L358" s="2">
        <v>0</v>
      </c>
      <c r="M358" s="2">
        <f t="shared" si="139"/>
        <v>0</v>
      </c>
      <c r="N358" s="2">
        <v>3</v>
      </c>
      <c r="O358" s="2">
        <f t="shared" si="140"/>
        <v>3</v>
      </c>
      <c r="P358" s="2">
        <v>6</v>
      </c>
      <c r="Q358" s="2">
        <f t="shared" si="141"/>
        <v>12</v>
      </c>
      <c r="R358" s="2">
        <v>5</v>
      </c>
      <c r="S358" s="2">
        <f t="shared" si="142"/>
        <v>10</v>
      </c>
      <c r="T358" s="2">
        <v>7</v>
      </c>
      <c r="U358" s="2">
        <f t="shared" si="143"/>
        <v>14</v>
      </c>
      <c r="V358" s="2">
        <v>0</v>
      </c>
      <c r="W358" s="2">
        <f t="shared" si="144"/>
        <v>0</v>
      </c>
      <c r="X358" s="2">
        <v>0</v>
      </c>
      <c r="Y358" s="2">
        <f t="shared" si="145"/>
        <v>0</v>
      </c>
      <c r="Z358" s="2">
        <v>10</v>
      </c>
      <c r="AA358" s="2">
        <f t="shared" si="146"/>
        <v>20</v>
      </c>
      <c r="AB358" s="2">
        <v>0</v>
      </c>
      <c r="AC358" s="2">
        <f t="shared" si="147"/>
        <v>0</v>
      </c>
      <c r="AD358" s="2">
        <f t="shared" si="148"/>
        <v>83</v>
      </c>
      <c r="AE358" s="26"/>
      <c r="AF358" s="27"/>
    </row>
    <row r="359" spans="1:32" s="22" customFormat="1" ht="20.399999999999999" x14ac:dyDescent="0.2">
      <c r="A359" s="16">
        <f>A355+1</f>
        <v>90</v>
      </c>
      <c r="B359" s="16" t="s">
        <v>172</v>
      </c>
      <c r="C359" s="17"/>
      <c r="D359" s="16" t="s">
        <v>361</v>
      </c>
      <c r="E359" s="16" t="s">
        <v>153</v>
      </c>
      <c r="F359" s="16" t="s">
        <v>166</v>
      </c>
      <c r="G359" s="18" t="s">
        <v>363</v>
      </c>
      <c r="H359" s="18" t="s">
        <v>362</v>
      </c>
      <c r="I359" s="19">
        <v>191800</v>
      </c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>
        <f>AD360+AD361+AD362</f>
        <v>381</v>
      </c>
      <c r="AE359" s="16">
        <f t="shared" ref="AE359" si="149">AD359/3</f>
        <v>127</v>
      </c>
    </row>
    <row r="360" spans="1:32" ht="13.2" x14ac:dyDescent="0.2">
      <c r="A360" s="35" t="s">
        <v>24</v>
      </c>
      <c r="B360" s="36"/>
      <c r="C360" s="36"/>
      <c r="D360" s="36"/>
      <c r="E360" s="36"/>
      <c r="F360" s="36"/>
      <c r="G360" s="36"/>
      <c r="H360" s="37"/>
      <c r="I360" s="12" t="s">
        <v>468</v>
      </c>
      <c r="J360" s="11">
        <v>10</v>
      </c>
      <c r="K360" s="11">
        <f t="shared" ref="K360:K362" si="150">J360*3</f>
        <v>30</v>
      </c>
      <c r="L360" s="2">
        <v>10</v>
      </c>
      <c r="M360" s="2">
        <f t="shared" ref="M360:M362" si="151">L360*3</f>
        <v>30</v>
      </c>
      <c r="N360" s="2">
        <v>9</v>
      </c>
      <c r="O360" s="2">
        <f t="shared" ref="O360:O362" si="152">N360*1</f>
        <v>9</v>
      </c>
      <c r="P360" s="2">
        <v>10</v>
      </c>
      <c r="Q360" s="2">
        <f t="shared" ref="Q360:Q362" si="153">P360*2</f>
        <v>20</v>
      </c>
      <c r="R360" s="2">
        <v>10</v>
      </c>
      <c r="S360" s="2">
        <f t="shared" ref="S360:S362" si="154">R360*2</f>
        <v>20</v>
      </c>
      <c r="T360" s="2">
        <v>10</v>
      </c>
      <c r="U360" s="2">
        <f t="shared" ref="U360:U362" si="155">T360*2</f>
        <v>20</v>
      </c>
      <c r="V360" s="2">
        <v>10</v>
      </c>
      <c r="W360" s="2">
        <f t="shared" ref="W360:W362" si="156">V360*1</f>
        <v>10</v>
      </c>
      <c r="X360" s="2">
        <v>10</v>
      </c>
      <c r="Y360" s="2">
        <f t="shared" ref="Y360:Y362" si="157">X360*1</f>
        <v>10</v>
      </c>
      <c r="Z360" s="2">
        <v>10</v>
      </c>
      <c r="AA360" s="2">
        <f t="shared" ref="AA360:AA362" si="158">Z360*2</f>
        <v>20</v>
      </c>
      <c r="AB360" s="2">
        <v>10</v>
      </c>
      <c r="AC360" s="2">
        <f t="shared" ref="AC360:AC362" si="159">AB360*2</f>
        <v>20</v>
      </c>
      <c r="AD360" s="2">
        <f t="shared" ref="AD360:AD362" si="160">K360+M360+O360+Q360+S360+U360+W360+Y360+AA360+AC360</f>
        <v>189</v>
      </c>
      <c r="AE360" s="26"/>
    </row>
    <row r="361" spans="1:32" ht="13.2" x14ac:dyDescent="0.2">
      <c r="A361" s="38"/>
      <c r="B361" s="39"/>
      <c r="C361" s="39"/>
      <c r="D361" s="39"/>
      <c r="E361" s="39"/>
      <c r="F361" s="39"/>
      <c r="G361" s="39"/>
      <c r="H361" s="40"/>
      <c r="I361" s="12" t="s">
        <v>477</v>
      </c>
      <c r="J361" s="11">
        <v>6</v>
      </c>
      <c r="K361" s="11">
        <f t="shared" si="150"/>
        <v>18</v>
      </c>
      <c r="L361" s="2">
        <v>6</v>
      </c>
      <c r="M361" s="2">
        <f t="shared" si="151"/>
        <v>18</v>
      </c>
      <c r="N361" s="2">
        <v>6</v>
      </c>
      <c r="O361" s="2">
        <f t="shared" si="152"/>
        <v>6</v>
      </c>
      <c r="P361" s="2">
        <v>6</v>
      </c>
      <c r="Q361" s="2">
        <f t="shared" si="153"/>
        <v>12</v>
      </c>
      <c r="R361" s="2">
        <v>6</v>
      </c>
      <c r="S361" s="2">
        <f t="shared" si="154"/>
        <v>12</v>
      </c>
      <c r="T361" s="2">
        <v>6</v>
      </c>
      <c r="U361" s="2">
        <f t="shared" si="155"/>
        <v>12</v>
      </c>
      <c r="V361" s="2">
        <v>6</v>
      </c>
      <c r="W361" s="2">
        <f t="shared" si="156"/>
        <v>6</v>
      </c>
      <c r="X361" s="2">
        <v>6</v>
      </c>
      <c r="Y361" s="2">
        <f t="shared" si="157"/>
        <v>6</v>
      </c>
      <c r="Z361" s="2">
        <v>6</v>
      </c>
      <c r="AA361" s="2">
        <f t="shared" si="158"/>
        <v>12</v>
      </c>
      <c r="AB361" s="2">
        <v>6</v>
      </c>
      <c r="AC361" s="2">
        <f t="shared" si="159"/>
        <v>12</v>
      </c>
      <c r="AD361" s="2">
        <f t="shared" si="160"/>
        <v>114</v>
      </c>
      <c r="AE361" s="26"/>
    </row>
    <row r="362" spans="1:32" ht="13.2" x14ac:dyDescent="0.2">
      <c r="A362" s="41"/>
      <c r="B362" s="42"/>
      <c r="C362" s="42"/>
      <c r="D362" s="42"/>
      <c r="E362" s="42"/>
      <c r="F362" s="42"/>
      <c r="G362" s="42"/>
      <c r="H362" s="43"/>
      <c r="I362" s="12" t="s">
        <v>487</v>
      </c>
      <c r="J362" s="11">
        <v>7</v>
      </c>
      <c r="K362" s="11">
        <f t="shared" si="150"/>
        <v>21</v>
      </c>
      <c r="L362" s="2">
        <v>6</v>
      </c>
      <c r="M362" s="2">
        <f t="shared" si="151"/>
        <v>18</v>
      </c>
      <c r="N362" s="2">
        <v>4</v>
      </c>
      <c r="O362" s="2">
        <f t="shared" si="152"/>
        <v>4</v>
      </c>
      <c r="P362" s="2">
        <v>0</v>
      </c>
      <c r="Q362" s="2">
        <f t="shared" si="153"/>
        <v>0</v>
      </c>
      <c r="R362" s="2">
        <v>0</v>
      </c>
      <c r="S362" s="2">
        <f t="shared" si="154"/>
        <v>0</v>
      </c>
      <c r="T362" s="2">
        <v>7</v>
      </c>
      <c r="U362" s="2">
        <f t="shared" si="155"/>
        <v>14</v>
      </c>
      <c r="V362" s="2">
        <v>7</v>
      </c>
      <c r="W362" s="2">
        <f t="shared" si="156"/>
        <v>7</v>
      </c>
      <c r="X362" s="2">
        <v>0</v>
      </c>
      <c r="Y362" s="2">
        <f t="shared" si="157"/>
        <v>0</v>
      </c>
      <c r="Z362" s="2">
        <v>7</v>
      </c>
      <c r="AA362" s="2">
        <f t="shared" si="158"/>
        <v>14</v>
      </c>
      <c r="AB362" s="2">
        <v>0</v>
      </c>
      <c r="AC362" s="2">
        <f t="shared" si="159"/>
        <v>0</v>
      </c>
      <c r="AD362" s="2">
        <f t="shared" si="160"/>
        <v>78</v>
      </c>
      <c r="AE362" s="26"/>
    </row>
    <row r="363" spans="1:32" s="22" customFormat="1" ht="30.6" x14ac:dyDescent="0.2">
      <c r="A363" s="16">
        <f>A359+1</f>
        <v>91</v>
      </c>
      <c r="B363" s="16"/>
      <c r="C363" s="17" t="s">
        <v>184</v>
      </c>
      <c r="D363" s="16" t="s">
        <v>173</v>
      </c>
      <c r="E363" s="16" t="s">
        <v>364</v>
      </c>
      <c r="F363" s="16" t="s">
        <v>89</v>
      </c>
      <c r="G363" s="18" t="s">
        <v>209</v>
      </c>
      <c r="H363" s="18" t="s">
        <v>365</v>
      </c>
      <c r="I363" s="19">
        <v>200000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>
        <f>AD364+AD365+AD366</f>
        <v>467</v>
      </c>
      <c r="AE363" s="16">
        <f t="shared" ref="AE363" si="161">AD363/3</f>
        <v>155.66666666666666</v>
      </c>
    </row>
    <row r="364" spans="1:32" ht="13.2" x14ac:dyDescent="0.2">
      <c r="A364" s="35" t="s">
        <v>24</v>
      </c>
      <c r="B364" s="36"/>
      <c r="C364" s="36"/>
      <c r="D364" s="36"/>
      <c r="E364" s="36"/>
      <c r="F364" s="36"/>
      <c r="G364" s="36"/>
      <c r="H364" s="37"/>
      <c r="I364" s="12" t="s">
        <v>469</v>
      </c>
      <c r="J364" s="11">
        <v>9</v>
      </c>
      <c r="K364" s="11">
        <f t="shared" ref="K364:K366" si="162">J364*3</f>
        <v>27</v>
      </c>
      <c r="L364" s="2">
        <v>10</v>
      </c>
      <c r="M364" s="2">
        <f t="shared" ref="M364:M366" si="163">L364*3</f>
        <v>30</v>
      </c>
      <c r="N364" s="2">
        <v>9</v>
      </c>
      <c r="O364" s="2">
        <f t="shared" ref="O364:O366" si="164">N364*1</f>
        <v>9</v>
      </c>
      <c r="P364" s="2">
        <v>8</v>
      </c>
      <c r="Q364" s="2">
        <f t="shared" ref="Q364:Q366" si="165">P364*2</f>
        <v>16</v>
      </c>
      <c r="R364" s="2">
        <v>8</v>
      </c>
      <c r="S364" s="2">
        <f t="shared" ref="S364:S366" si="166">R364*2</f>
        <v>16</v>
      </c>
      <c r="T364" s="2">
        <v>9</v>
      </c>
      <c r="U364" s="2">
        <f t="shared" ref="U364:U366" si="167">T364*2</f>
        <v>18</v>
      </c>
      <c r="V364" s="2">
        <v>10</v>
      </c>
      <c r="W364" s="2">
        <f t="shared" ref="W364:W366" si="168">V364*1</f>
        <v>10</v>
      </c>
      <c r="X364" s="2">
        <v>10</v>
      </c>
      <c r="Y364" s="2">
        <f t="shared" ref="Y364:Y366" si="169">X364*1</f>
        <v>10</v>
      </c>
      <c r="Z364" s="2">
        <v>7</v>
      </c>
      <c r="AA364" s="2">
        <f t="shared" ref="AA364:AA366" si="170">Z364*2</f>
        <v>14</v>
      </c>
      <c r="AB364" s="2">
        <v>3</v>
      </c>
      <c r="AC364" s="2">
        <f t="shared" ref="AC364:AC366" si="171">AB364*2</f>
        <v>6</v>
      </c>
      <c r="AD364" s="2">
        <f t="shared" ref="AD364:AD366" si="172">K364+M364+O364+Q364+S364+U364+W364+Y364+AA364+AC364</f>
        <v>156</v>
      </c>
      <c r="AE364" s="26"/>
    </row>
    <row r="365" spans="1:32" ht="13.2" x14ac:dyDescent="0.2">
      <c r="A365" s="38"/>
      <c r="B365" s="39"/>
      <c r="C365" s="39"/>
      <c r="D365" s="39"/>
      <c r="E365" s="39"/>
      <c r="F365" s="39"/>
      <c r="G365" s="39"/>
      <c r="H365" s="40"/>
      <c r="I365" s="12" t="s">
        <v>478</v>
      </c>
      <c r="J365" s="11">
        <v>10</v>
      </c>
      <c r="K365" s="11">
        <f t="shared" si="162"/>
        <v>30</v>
      </c>
      <c r="L365" s="2">
        <v>10</v>
      </c>
      <c r="M365" s="2">
        <f t="shared" si="163"/>
        <v>30</v>
      </c>
      <c r="N365" s="2">
        <v>8</v>
      </c>
      <c r="O365" s="2">
        <f t="shared" si="164"/>
        <v>8</v>
      </c>
      <c r="P365" s="2">
        <v>10</v>
      </c>
      <c r="Q365" s="2">
        <f t="shared" si="165"/>
        <v>20</v>
      </c>
      <c r="R365" s="2">
        <v>10</v>
      </c>
      <c r="S365" s="2">
        <f t="shared" si="166"/>
        <v>20</v>
      </c>
      <c r="T365" s="2">
        <v>10</v>
      </c>
      <c r="U365" s="2">
        <f t="shared" si="167"/>
        <v>20</v>
      </c>
      <c r="V365" s="2">
        <v>10</v>
      </c>
      <c r="W365" s="2">
        <f t="shared" si="168"/>
        <v>10</v>
      </c>
      <c r="X365" s="2">
        <v>10</v>
      </c>
      <c r="Y365" s="2">
        <f t="shared" si="169"/>
        <v>10</v>
      </c>
      <c r="Z365" s="2">
        <v>10</v>
      </c>
      <c r="AA365" s="2">
        <f t="shared" si="170"/>
        <v>20</v>
      </c>
      <c r="AB365" s="2">
        <v>10</v>
      </c>
      <c r="AC365" s="2">
        <f t="shared" si="171"/>
        <v>20</v>
      </c>
      <c r="AD365" s="2">
        <f t="shared" si="172"/>
        <v>188</v>
      </c>
      <c r="AE365" s="26"/>
    </row>
    <row r="366" spans="1:32" ht="13.2" x14ac:dyDescent="0.2">
      <c r="A366" s="41"/>
      <c r="B366" s="42"/>
      <c r="C366" s="42"/>
      <c r="D366" s="42"/>
      <c r="E366" s="42"/>
      <c r="F366" s="42"/>
      <c r="G366" s="42"/>
      <c r="H366" s="43"/>
      <c r="I366" s="12" t="s">
        <v>479</v>
      </c>
      <c r="J366" s="11">
        <v>7</v>
      </c>
      <c r="K366" s="11">
        <f t="shared" si="162"/>
        <v>21</v>
      </c>
      <c r="L366" s="2">
        <v>3</v>
      </c>
      <c r="M366" s="2">
        <f t="shared" si="163"/>
        <v>9</v>
      </c>
      <c r="N366" s="2">
        <v>7</v>
      </c>
      <c r="O366" s="2">
        <f t="shared" si="164"/>
        <v>7</v>
      </c>
      <c r="P366" s="2">
        <v>6</v>
      </c>
      <c r="Q366" s="2">
        <f t="shared" si="165"/>
        <v>12</v>
      </c>
      <c r="R366" s="2">
        <v>6</v>
      </c>
      <c r="S366" s="2">
        <f t="shared" si="166"/>
        <v>12</v>
      </c>
      <c r="T366" s="2">
        <v>8</v>
      </c>
      <c r="U366" s="2">
        <f t="shared" si="167"/>
        <v>16</v>
      </c>
      <c r="V366" s="2">
        <v>9</v>
      </c>
      <c r="W366" s="2">
        <f t="shared" si="168"/>
        <v>9</v>
      </c>
      <c r="X366" s="2">
        <v>7</v>
      </c>
      <c r="Y366" s="2">
        <f t="shared" si="169"/>
        <v>7</v>
      </c>
      <c r="Z366" s="2">
        <v>7</v>
      </c>
      <c r="AA366" s="2">
        <f t="shared" si="170"/>
        <v>14</v>
      </c>
      <c r="AB366" s="2">
        <v>8</v>
      </c>
      <c r="AC366" s="2">
        <f t="shared" si="171"/>
        <v>16</v>
      </c>
      <c r="AD366" s="2">
        <f t="shared" si="172"/>
        <v>123</v>
      </c>
      <c r="AE366" s="26"/>
    </row>
    <row r="367" spans="1:32" s="22" customFormat="1" ht="30.6" x14ac:dyDescent="0.2">
      <c r="A367" s="16">
        <f>A363+1</f>
        <v>92</v>
      </c>
      <c r="B367" s="16" t="s">
        <v>7</v>
      </c>
      <c r="C367" s="17"/>
      <c r="D367" s="16" t="s">
        <v>366</v>
      </c>
      <c r="E367" s="16" t="s">
        <v>220</v>
      </c>
      <c r="F367" s="16" t="s">
        <v>137</v>
      </c>
      <c r="G367" s="18" t="s">
        <v>146</v>
      </c>
      <c r="H367" s="18" t="s">
        <v>367</v>
      </c>
      <c r="I367" s="19">
        <v>150000</v>
      </c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>
        <f>AD368+AD369+AD370</f>
        <v>351</v>
      </c>
      <c r="AE367" s="16">
        <f t="shared" ref="AE367" si="173">AD367/3</f>
        <v>117</v>
      </c>
    </row>
    <row r="368" spans="1:32" ht="13.2" x14ac:dyDescent="0.2">
      <c r="A368" s="35" t="s">
        <v>24</v>
      </c>
      <c r="B368" s="36"/>
      <c r="C368" s="36"/>
      <c r="D368" s="36"/>
      <c r="E368" s="36"/>
      <c r="F368" s="36"/>
      <c r="G368" s="36"/>
      <c r="H368" s="37"/>
      <c r="I368" s="12" t="s">
        <v>469</v>
      </c>
      <c r="J368" s="11">
        <v>7</v>
      </c>
      <c r="K368" s="11">
        <f t="shared" ref="K368:K370" si="174">J368*3</f>
        <v>21</v>
      </c>
      <c r="L368" s="2">
        <v>6</v>
      </c>
      <c r="M368" s="2">
        <f t="shared" ref="M368:M370" si="175">L368*3</f>
        <v>18</v>
      </c>
      <c r="N368" s="2">
        <v>6</v>
      </c>
      <c r="O368" s="2">
        <f t="shared" ref="O368:O370" si="176">N368*1</f>
        <v>6</v>
      </c>
      <c r="P368" s="2">
        <v>6</v>
      </c>
      <c r="Q368" s="2">
        <f t="shared" ref="Q368:Q370" si="177">P368*2</f>
        <v>12</v>
      </c>
      <c r="R368" s="2">
        <v>7</v>
      </c>
      <c r="S368" s="2">
        <f t="shared" ref="S368:S370" si="178">R368*2</f>
        <v>14</v>
      </c>
      <c r="T368" s="2">
        <v>6</v>
      </c>
      <c r="U368" s="2">
        <f t="shared" ref="U368:U370" si="179">T368*2</f>
        <v>12</v>
      </c>
      <c r="V368" s="2">
        <v>7</v>
      </c>
      <c r="W368" s="2">
        <f t="shared" ref="W368:W370" si="180">V368*1</f>
        <v>7</v>
      </c>
      <c r="X368" s="2">
        <v>5</v>
      </c>
      <c r="Y368" s="2">
        <f t="shared" ref="Y368:Y370" si="181">X368*1</f>
        <v>5</v>
      </c>
      <c r="Z368" s="2">
        <v>6</v>
      </c>
      <c r="AA368" s="2">
        <f t="shared" ref="AA368:AA370" si="182">Z368*2</f>
        <v>12</v>
      </c>
      <c r="AB368" s="2">
        <v>6</v>
      </c>
      <c r="AC368" s="2">
        <f t="shared" ref="AC368:AC370" si="183">AB368*2</f>
        <v>12</v>
      </c>
      <c r="AD368" s="2">
        <f t="shared" ref="AD368:AD370" si="184">K368+M368+O368+Q368+S368+U368+W368+Y368+AA368+AC368</f>
        <v>119</v>
      </c>
      <c r="AE368" s="26"/>
    </row>
    <row r="369" spans="1:31" ht="13.2" x14ac:dyDescent="0.2">
      <c r="A369" s="38"/>
      <c r="B369" s="39"/>
      <c r="C369" s="39"/>
      <c r="D369" s="39"/>
      <c r="E369" s="39"/>
      <c r="F369" s="39"/>
      <c r="G369" s="39"/>
      <c r="H369" s="40"/>
      <c r="I369" s="12" t="s">
        <v>478</v>
      </c>
      <c r="J369" s="11">
        <v>5</v>
      </c>
      <c r="K369" s="11">
        <f t="shared" si="174"/>
        <v>15</v>
      </c>
      <c r="L369" s="2">
        <v>5</v>
      </c>
      <c r="M369" s="2">
        <f t="shared" si="175"/>
        <v>15</v>
      </c>
      <c r="N369" s="2">
        <v>8</v>
      </c>
      <c r="O369" s="2">
        <f t="shared" si="176"/>
        <v>8</v>
      </c>
      <c r="P369" s="2">
        <v>10</v>
      </c>
      <c r="Q369" s="2">
        <f t="shared" si="177"/>
        <v>20</v>
      </c>
      <c r="R369" s="2">
        <v>10</v>
      </c>
      <c r="S369" s="2">
        <f t="shared" si="178"/>
        <v>20</v>
      </c>
      <c r="T369" s="2">
        <v>5</v>
      </c>
      <c r="U369" s="2">
        <f t="shared" si="179"/>
        <v>10</v>
      </c>
      <c r="V369" s="2">
        <v>9</v>
      </c>
      <c r="W369" s="2">
        <f t="shared" si="180"/>
        <v>9</v>
      </c>
      <c r="X369" s="2">
        <v>1</v>
      </c>
      <c r="Y369" s="2">
        <f t="shared" si="181"/>
        <v>1</v>
      </c>
      <c r="Z369" s="2">
        <v>8</v>
      </c>
      <c r="AA369" s="2">
        <f t="shared" si="182"/>
        <v>16</v>
      </c>
      <c r="AB369" s="2">
        <v>8</v>
      </c>
      <c r="AC369" s="2">
        <f t="shared" si="183"/>
        <v>16</v>
      </c>
      <c r="AD369" s="2">
        <f t="shared" si="184"/>
        <v>130</v>
      </c>
      <c r="AE369" s="26"/>
    </row>
    <row r="370" spans="1:31" ht="13.2" x14ac:dyDescent="0.2">
      <c r="A370" s="41"/>
      <c r="B370" s="42"/>
      <c r="C370" s="42"/>
      <c r="D370" s="42"/>
      <c r="E370" s="42"/>
      <c r="F370" s="42"/>
      <c r="G370" s="42"/>
      <c r="H370" s="43"/>
      <c r="I370" s="12" t="s">
        <v>479</v>
      </c>
      <c r="J370" s="11">
        <v>5</v>
      </c>
      <c r="K370" s="11">
        <f t="shared" si="174"/>
        <v>15</v>
      </c>
      <c r="L370" s="2">
        <v>5</v>
      </c>
      <c r="M370" s="2">
        <f t="shared" si="175"/>
        <v>15</v>
      </c>
      <c r="N370" s="2">
        <v>4</v>
      </c>
      <c r="O370" s="2">
        <f t="shared" si="176"/>
        <v>4</v>
      </c>
      <c r="P370" s="2">
        <v>5</v>
      </c>
      <c r="Q370" s="2">
        <f t="shared" si="177"/>
        <v>10</v>
      </c>
      <c r="R370" s="2">
        <v>6</v>
      </c>
      <c r="S370" s="2">
        <f t="shared" si="178"/>
        <v>12</v>
      </c>
      <c r="T370" s="2">
        <v>7</v>
      </c>
      <c r="U370" s="2">
        <f t="shared" si="179"/>
        <v>14</v>
      </c>
      <c r="V370" s="2">
        <v>5</v>
      </c>
      <c r="W370" s="2">
        <f t="shared" si="180"/>
        <v>5</v>
      </c>
      <c r="X370" s="2">
        <v>3</v>
      </c>
      <c r="Y370" s="2">
        <f t="shared" si="181"/>
        <v>3</v>
      </c>
      <c r="Z370" s="2">
        <v>7</v>
      </c>
      <c r="AA370" s="2">
        <f t="shared" si="182"/>
        <v>14</v>
      </c>
      <c r="AB370" s="2">
        <v>5</v>
      </c>
      <c r="AC370" s="2">
        <f t="shared" si="183"/>
        <v>10</v>
      </c>
      <c r="AD370" s="2">
        <f t="shared" si="184"/>
        <v>102</v>
      </c>
      <c r="AE370" s="26"/>
    </row>
    <row r="371" spans="1:31" s="22" customFormat="1" ht="30.6" x14ac:dyDescent="0.2">
      <c r="A371" s="16">
        <f>A367+1</f>
        <v>93</v>
      </c>
      <c r="B371" s="16" t="s">
        <v>351</v>
      </c>
      <c r="C371" s="17"/>
      <c r="D371" s="16" t="s">
        <v>368</v>
      </c>
      <c r="E371" s="16" t="s">
        <v>369</v>
      </c>
      <c r="F371" s="16" t="s">
        <v>370</v>
      </c>
      <c r="G371" s="18" t="s">
        <v>146</v>
      </c>
      <c r="H371" s="18" t="s">
        <v>371</v>
      </c>
      <c r="I371" s="19">
        <v>200000</v>
      </c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>
        <f>AD372+AD373+AD374</f>
        <v>367</v>
      </c>
      <c r="AE371" s="16">
        <f t="shared" ref="AE371" si="185">AD371/3</f>
        <v>122.33333333333333</v>
      </c>
    </row>
    <row r="372" spans="1:31" ht="13.2" x14ac:dyDescent="0.2">
      <c r="A372" s="35" t="s">
        <v>24</v>
      </c>
      <c r="B372" s="36"/>
      <c r="C372" s="36"/>
      <c r="D372" s="36"/>
      <c r="E372" s="36"/>
      <c r="F372" s="36"/>
      <c r="G372" s="36"/>
      <c r="H372" s="37"/>
      <c r="I372" s="12" t="s">
        <v>469</v>
      </c>
      <c r="J372" s="11">
        <v>4</v>
      </c>
      <c r="K372" s="11">
        <f t="shared" ref="K372:K374" si="186">J372*3</f>
        <v>12</v>
      </c>
      <c r="L372" s="2">
        <v>4</v>
      </c>
      <c r="M372" s="2">
        <f t="shared" ref="M372:M374" si="187">L372*3</f>
        <v>12</v>
      </c>
      <c r="N372" s="2">
        <v>3</v>
      </c>
      <c r="O372" s="2">
        <f t="shared" ref="O372:O374" si="188">N372*1</f>
        <v>3</v>
      </c>
      <c r="P372" s="2">
        <v>4</v>
      </c>
      <c r="Q372" s="2">
        <f t="shared" ref="Q372:Q374" si="189">P372*2</f>
        <v>8</v>
      </c>
      <c r="R372" s="2">
        <v>4</v>
      </c>
      <c r="S372" s="2">
        <f t="shared" ref="S372:S374" si="190">R372*2</f>
        <v>8</v>
      </c>
      <c r="T372" s="2">
        <v>4</v>
      </c>
      <c r="U372" s="2">
        <f t="shared" ref="U372:U374" si="191">T372*2</f>
        <v>8</v>
      </c>
      <c r="V372" s="2">
        <v>3</v>
      </c>
      <c r="W372" s="2">
        <f t="shared" ref="W372:W374" si="192">V372*1</f>
        <v>3</v>
      </c>
      <c r="X372" s="2">
        <v>5</v>
      </c>
      <c r="Y372" s="2">
        <f t="shared" ref="Y372:Y374" si="193">X372*1</f>
        <v>5</v>
      </c>
      <c r="Z372" s="2">
        <v>4</v>
      </c>
      <c r="AA372" s="2">
        <f t="shared" ref="AA372:AA374" si="194">Z372*2</f>
        <v>8</v>
      </c>
      <c r="AB372" s="2">
        <v>5</v>
      </c>
      <c r="AC372" s="2">
        <f t="shared" ref="AC372:AC374" si="195">AB372*2</f>
        <v>10</v>
      </c>
      <c r="AD372" s="2">
        <f t="shared" ref="AD372:AD374" si="196">K372+M372+O372+Q372+S372+U372+W372+Y372+AA372+AC372</f>
        <v>77</v>
      </c>
      <c r="AE372" s="26"/>
    </row>
    <row r="373" spans="1:31" ht="13.2" x14ac:dyDescent="0.2">
      <c r="A373" s="38"/>
      <c r="B373" s="39"/>
      <c r="C373" s="39"/>
      <c r="D373" s="39"/>
      <c r="E373" s="39"/>
      <c r="F373" s="39"/>
      <c r="G373" s="39"/>
      <c r="H373" s="40"/>
      <c r="I373" s="12" t="s">
        <v>478</v>
      </c>
      <c r="J373" s="11">
        <v>10</v>
      </c>
      <c r="K373" s="11">
        <f t="shared" si="186"/>
        <v>30</v>
      </c>
      <c r="L373" s="2">
        <v>5</v>
      </c>
      <c r="M373" s="2">
        <f t="shared" si="187"/>
        <v>15</v>
      </c>
      <c r="N373" s="2">
        <v>8</v>
      </c>
      <c r="O373" s="2">
        <f t="shared" si="188"/>
        <v>8</v>
      </c>
      <c r="P373" s="2">
        <v>10</v>
      </c>
      <c r="Q373" s="2">
        <f t="shared" si="189"/>
        <v>20</v>
      </c>
      <c r="R373" s="2">
        <v>10</v>
      </c>
      <c r="S373" s="2">
        <f t="shared" si="190"/>
        <v>20</v>
      </c>
      <c r="T373" s="2">
        <v>10</v>
      </c>
      <c r="U373" s="2">
        <f t="shared" si="191"/>
        <v>20</v>
      </c>
      <c r="V373" s="2">
        <v>9</v>
      </c>
      <c r="W373" s="2">
        <f t="shared" si="192"/>
        <v>9</v>
      </c>
      <c r="X373" s="2">
        <v>10</v>
      </c>
      <c r="Y373" s="2">
        <f t="shared" si="193"/>
        <v>10</v>
      </c>
      <c r="Z373" s="2">
        <v>10</v>
      </c>
      <c r="AA373" s="2">
        <f t="shared" si="194"/>
        <v>20</v>
      </c>
      <c r="AB373" s="2">
        <v>10</v>
      </c>
      <c r="AC373" s="2">
        <f t="shared" si="195"/>
        <v>20</v>
      </c>
      <c r="AD373" s="2">
        <f t="shared" si="196"/>
        <v>172</v>
      </c>
      <c r="AE373" s="26"/>
    </row>
    <row r="374" spans="1:31" ht="13.2" x14ac:dyDescent="0.2">
      <c r="A374" s="41"/>
      <c r="B374" s="42"/>
      <c r="C374" s="42"/>
      <c r="D374" s="42"/>
      <c r="E374" s="42"/>
      <c r="F374" s="42"/>
      <c r="G374" s="42"/>
      <c r="H374" s="43"/>
      <c r="I374" s="12" t="s">
        <v>479</v>
      </c>
      <c r="J374" s="11">
        <v>6</v>
      </c>
      <c r="K374" s="11">
        <f t="shared" si="186"/>
        <v>18</v>
      </c>
      <c r="L374" s="2">
        <v>6</v>
      </c>
      <c r="M374" s="2">
        <f t="shared" si="187"/>
        <v>18</v>
      </c>
      <c r="N374" s="2">
        <v>7</v>
      </c>
      <c r="O374" s="2">
        <f t="shared" si="188"/>
        <v>7</v>
      </c>
      <c r="P374" s="2">
        <v>5</v>
      </c>
      <c r="Q374" s="2">
        <f t="shared" si="189"/>
        <v>10</v>
      </c>
      <c r="R374" s="2">
        <v>7</v>
      </c>
      <c r="S374" s="2">
        <f t="shared" si="190"/>
        <v>14</v>
      </c>
      <c r="T374" s="2">
        <v>6</v>
      </c>
      <c r="U374" s="2">
        <f t="shared" si="191"/>
        <v>12</v>
      </c>
      <c r="V374" s="2">
        <v>8</v>
      </c>
      <c r="W374" s="2">
        <f t="shared" si="192"/>
        <v>8</v>
      </c>
      <c r="X374" s="2">
        <v>3</v>
      </c>
      <c r="Y374" s="2">
        <f t="shared" si="193"/>
        <v>3</v>
      </c>
      <c r="Z374" s="2">
        <v>6</v>
      </c>
      <c r="AA374" s="2">
        <f t="shared" si="194"/>
        <v>12</v>
      </c>
      <c r="AB374" s="2">
        <v>8</v>
      </c>
      <c r="AC374" s="2">
        <f t="shared" si="195"/>
        <v>16</v>
      </c>
      <c r="AD374" s="2">
        <f t="shared" si="196"/>
        <v>118</v>
      </c>
      <c r="AE374" s="26"/>
    </row>
    <row r="375" spans="1:31" s="22" customFormat="1" ht="13.2" x14ac:dyDescent="0.2">
      <c r="A375" s="16">
        <f>A371+1</f>
        <v>94</v>
      </c>
      <c r="B375" s="16" t="s">
        <v>374</v>
      </c>
      <c r="C375" s="17"/>
      <c r="D375" s="16" t="s">
        <v>372</v>
      </c>
      <c r="E375" s="16" t="s">
        <v>26</v>
      </c>
      <c r="F375" s="16" t="s">
        <v>142</v>
      </c>
      <c r="G375" s="18" t="s">
        <v>98</v>
      </c>
      <c r="H375" s="18" t="s">
        <v>373</v>
      </c>
      <c r="I375" s="19">
        <v>60500</v>
      </c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>
        <f>AD376+AD377+AD378</f>
        <v>423</v>
      </c>
      <c r="AE375" s="16">
        <f t="shared" ref="AE375" si="197">AD375/3</f>
        <v>141</v>
      </c>
    </row>
    <row r="376" spans="1:31" ht="13.2" x14ac:dyDescent="0.2">
      <c r="A376" s="35" t="s">
        <v>24</v>
      </c>
      <c r="B376" s="36"/>
      <c r="C376" s="36"/>
      <c r="D376" s="36"/>
      <c r="E376" s="36"/>
      <c r="F376" s="36"/>
      <c r="G376" s="36"/>
      <c r="H376" s="37"/>
      <c r="I376" s="12" t="s">
        <v>469</v>
      </c>
      <c r="J376" s="11">
        <v>7</v>
      </c>
      <c r="K376" s="11">
        <f t="shared" ref="K376:K378" si="198">J376*3</f>
        <v>21</v>
      </c>
      <c r="L376" s="2">
        <v>6</v>
      </c>
      <c r="M376" s="2">
        <f t="shared" ref="M376:M378" si="199">L376*3</f>
        <v>18</v>
      </c>
      <c r="N376" s="2">
        <v>6</v>
      </c>
      <c r="O376" s="2">
        <f t="shared" ref="O376:O378" si="200">N376*1</f>
        <v>6</v>
      </c>
      <c r="P376" s="2">
        <v>7</v>
      </c>
      <c r="Q376" s="2">
        <f t="shared" ref="Q376:Q378" si="201">P376*2</f>
        <v>14</v>
      </c>
      <c r="R376" s="2">
        <v>7</v>
      </c>
      <c r="S376" s="2">
        <f t="shared" ref="S376:S378" si="202">R376*2</f>
        <v>14</v>
      </c>
      <c r="T376" s="2">
        <v>5</v>
      </c>
      <c r="U376" s="2">
        <f t="shared" ref="U376:U378" si="203">T376*2</f>
        <v>10</v>
      </c>
      <c r="V376" s="2">
        <v>8</v>
      </c>
      <c r="W376" s="2">
        <f t="shared" ref="W376:W378" si="204">V376*1</f>
        <v>8</v>
      </c>
      <c r="X376" s="2">
        <v>8</v>
      </c>
      <c r="Y376" s="2">
        <f t="shared" ref="Y376:Y378" si="205">X376*1</f>
        <v>8</v>
      </c>
      <c r="Z376" s="2">
        <v>7</v>
      </c>
      <c r="AA376" s="2">
        <f t="shared" ref="AA376:AA378" si="206">Z376*2</f>
        <v>14</v>
      </c>
      <c r="AB376" s="2">
        <v>7</v>
      </c>
      <c r="AC376" s="2">
        <f t="shared" ref="AC376:AC378" si="207">AB376*2</f>
        <v>14</v>
      </c>
      <c r="AD376" s="2">
        <f t="shared" ref="AD376:AD378" si="208">K376+M376+O376+Q376+S376+U376+W376+Y376+AA376+AC376</f>
        <v>127</v>
      </c>
      <c r="AE376" s="26"/>
    </row>
    <row r="377" spans="1:31" ht="13.2" x14ac:dyDescent="0.2">
      <c r="A377" s="38"/>
      <c r="B377" s="39"/>
      <c r="C377" s="39"/>
      <c r="D377" s="39"/>
      <c r="E377" s="39"/>
      <c r="F377" s="39"/>
      <c r="G377" s="39"/>
      <c r="H377" s="40"/>
      <c r="I377" s="12" t="s">
        <v>478</v>
      </c>
      <c r="J377" s="11">
        <v>8</v>
      </c>
      <c r="K377" s="11">
        <f t="shared" si="198"/>
        <v>24</v>
      </c>
      <c r="L377" s="2">
        <v>5</v>
      </c>
      <c r="M377" s="2">
        <f t="shared" si="199"/>
        <v>15</v>
      </c>
      <c r="N377" s="2">
        <v>9</v>
      </c>
      <c r="O377" s="2">
        <f t="shared" si="200"/>
        <v>9</v>
      </c>
      <c r="P377" s="2">
        <v>10</v>
      </c>
      <c r="Q377" s="2">
        <f t="shared" si="201"/>
        <v>20</v>
      </c>
      <c r="R377" s="2">
        <v>10</v>
      </c>
      <c r="S377" s="2">
        <f t="shared" si="202"/>
        <v>20</v>
      </c>
      <c r="T377" s="2">
        <v>10</v>
      </c>
      <c r="U377" s="2">
        <f t="shared" si="203"/>
        <v>20</v>
      </c>
      <c r="V377" s="2">
        <v>9</v>
      </c>
      <c r="W377" s="2">
        <f t="shared" si="204"/>
        <v>9</v>
      </c>
      <c r="X377" s="2">
        <v>5</v>
      </c>
      <c r="Y377" s="2">
        <f t="shared" si="205"/>
        <v>5</v>
      </c>
      <c r="Z377" s="2">
        <v>10</v>
      </c>
      <c r="AA377" s="2">
        <f t="shared" si="206"/>
        <v>20</v>
      </c>
      <c r="AB377" s="2">
        <v>10</v>
      </c>
      <c r="AC377" s="2">
        <f t="shared" si="207"/>
        <v>20</v>
      </c>
      <c r="AD377" s="2">
        <f t="shared" si="208"/>
        <v>162</v>
      </c>
      <c r="AE377" s="26"/>
    </row>
    <row r="378" spans="1:31" ht="13.2" x14ac:dyDescent="0.2">
      <c r="A378" s="41"/>
      <c r="B378" s="42"/>
      <c r="C378" s="42"/>
      <c r="D378" s="42"/>
      <c r="E378" s="42"/>
      <c r="F378" s="42"/>
      <c r="G378" s="42"/>
      <c r="H378" s="43"/>
      <c r="I378" s="12" t="s">
        <v>479</v>
      </c>
      <c r="J378" s="11">
        <v>6</v>
      </c>
      <c r="K378" s="11">
        <f t="shared" si="198"/>
        <v>18</v>
      </c>
      <c r="L378" s="2">
        <v>7</v>
      </c>
      <c r="M378" s="2">
        <f t="shared" si="199"/>
        <v>21</v>
      </c>
      <c r="N378" s="2">
        <v>6</v>
      </c>
      <c r="O378" s="2">
        <f t="shared" si="200"/>
        <v>6</v>
      </c>
      <c r="P378" s="2">
        <v>7</v>
      </c>
      <c r="Q378" s="2">
        <f t="shared" si="201"/>
        <v>14</v>
      </c>
      <c r="R378" s="2">
        <v>6</v>
      </c>
      <c r="S378" s="2">
        <f t="shared" si="202"/>
        <v>12</v>
      </c>
      <c r="T378" s="2">
        <v>8</v>
      </c>
      <c r="U378" s="2">
        <f t="shared" si="203"/>
        <v>16</v>
      </c>
      <c r="V378" s="2">
        <v>9</v>
      </c>
      <c r="W378" s="2">
        <f t="shared" si="204"/>
        <v>9</v>
      </c>
      <c r="X378" s="2">
        <v>6</v>
      </c>
      <c r="Y378" s="2">
        <f t="shared" si="205"/>
        <v>6</v>
      </c>
      <c r="Z378" s="2">
        <v>7</v>
      </c>
      <c r="AA378" s="2">
        <f t="shared" si="206"/>
        <v>14</v>
      </c>
      <c r="AB378" s="2">
        <v>9</v>
      </c>
      <c r="AC378" s="2">
        <f t="shared" si="207"/>
        <v>18</v>
      </c>
      <c r="AD378" s="2">
        <f t="shared" si="208"/>
        <v>134</v>
      </c>
      <c r="AE378" s="26"/>
    </row>
    <row r="379" spans="1:31" s="22" customFormat="1" ht="20.399999999999999" x14ac:dyDescent="0.2">
      <c r="A379" s="16">
        <f>A375+1</f>
        <v>95</v>
      </c>
      <c r="B379" s="16"/>
      <c r="C379" s="17" t="s">
        <v>184</v>
      </c>
      <c r="D379" s="16" t="s">
        <v>375</v>
      </c>
      <c r="E379" s="16" t="s">
        <v>153</v>
      </c>
      <c r="F379" s="16" t="s">
        <v>137</v>
      </c>
      <c r="G379" s="18" t="s">
        <v>377</v>
      </c>
      <c r="H379" s="18" t="s">
        <v>376</v>
      </c>
      <c r="I379" s="19">
        <v>149000</v>
      </c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>
        <f>AD380+AD381+AD382</f>
        <v>353</v>
      </c>
      <c r="AE379" s="16">
        <f t="shared" ref="AE379:AE387" si="209">AD379/3</f>
        <v>117.66666666666667</v>
      </c>
    </row>
    <row r="380" spans="1:31" ht="13.2" x14ac:dyDescent="0.2">
      <c r="A380" s="35" t="s">
        <v>24</v>
      </c>
      <c r="B380" s="36"/>
      <c r="C380" s="36"/>
      <c r="D380" s="36"/>
      <c r="E380" s="36"/>
      <c r="F380" s="36"/>
      <c r="G380" s="36"/>
      <c r="H380" s="37"/>
      <c r="I380" s="12" t="s">
        <v>469</v>
      </c>
      <c r="J380" s="11">
        <v>3</v>
      </c>
      <c r="K380" s="11">
        <f t="shared" ref="K380:K382" si="210">J380*3</f>
        <v>9</v>
      </c>
      <c r="L380" s="2">
        <v>2</v>
      </c>
      <c r="M380" s="2">
        <f t="shared" ref="M380:M382" si="211">L380*3</f>
        <v>6</v>
      </c>
      <c r="N380" s="2">
        <v>2</v>
      </c>
      <c r="O380" s="2">
        <f t="shared" ref="O380:O382" si="212">N380*1</f>
        <v>2</v>
      </c>
      <c r="P380" s="2">
        <v>3</v>
      </c>
      <c r="Q380" s="2">
        <f t="shared" ref="Q380:Q382" si="213">P380*2</f>
        <v>6</v>
      </c>
      <c r="R380" s="2">
        <v>3</v>
      </c>
      <c r="S380" s="2">
        <f t="shared" ref="S380:S382" si="214">R380*2</f>
        <v>6</v>
      </c>
      <c r="T380" s="2">
        <v>3</v>
      </c>
      <c r="U380" s="2">
        <f t="shared" ref="U380:U382" si="215">T380*2</f>
        <v>6</v>
      </c>
      <c r="V380" s="2">
        <v>1</v>
      </c>
      <c r="W380" s="2">
        <f t="shared" ref="W380:W382" si="216">V380*1</f>
        <v>1</v>
      </c>
      <c r="X380" s="2">
        <v>5</v>
      </c>
      <c r="Y380" s="2">
        <f t="shared" ref="Y380:Y382" si="217">X380*1</f>
        <v>5</v>
      </c>
      <c r="Z380" s="2">
        <v>3</v>
      </c>
      <c r="AA380" s="2">
        <f t="shared" ref="AA380:AA382" si="218">Z380*2</f>
        <v>6</v>
      </c>
      <c r="AB380" s="2">
        <v>3</v>
      </c>
      <c r="AC380" s="2">
        <f t="shared" ref="AC380:AC382" si="219">AB380*2</f>
        <v>6</v>
      </c>
      <c r="AD380" s="2">
        <f t="shared" ref="AD380:AD382" si="220">K380+M380+O380+Q380+S380+U380+W380+Y380+AA380+AC380</f>
        <v>53</v>
      </c>
      <c r="AE380" s="11"/>
    </row>
    <row r="381" spans="1:31" ht="13.2" x14ac:dyDescent="0.2">
      <c r="A381" s="38"/>
      <c r="B381" s="39"/>
      <c r="C381" s="39"/>
      <c r="D381" s="39"/>
      <c r="E381" s="39"/>
      <c r="F381" s="39"/>
      <c r="G381" s="39"/>
      <c r="H381" s="40"/>
      <c r="I381" s="12" t="s">
        <v>478</v>
      </c>
      <c r="J381" s="11">
        <v>10</v>
      </c>
      <c r="K381" s="11">
        <f t="shared" si="210"/>
        <v>30</v>
      </c>
      <c r="L381" s="2">
        <v>9</v>
      </c>
      <c r="M381" s="2">
        <f t="shared" si="211"/>
        <v>27</v>
      </c>
      <c r="N381" s="2">
        <v>8</v>
      </c>
      <c r="O381" s="2">
        <f t="shared" si="212"/>
        <v>8</v>
      </c>
      <c r="P381" s="2">
        <v>10</v>
      </c>
      <c r="Q381" s="2">
        <f t="shared" si="213"/>
        <v>20</v>
      </c>
      <c r="R381" s="2">
        <v>10</v>
      </c>
      <c r="S381" s="2">
        <f t="shared" si="214"/>
        <v>20</v>
      </c>
      <c r="T381" s="2">
        <v>10</v>
      </c>
      <c r="U381" s="2">
        <f t="shared" si="215"/>
        <v>20</v>
      </c>
      <c r="V381" s="2">
        <v>8</v>
      </c>
      <c r="W381" s="2">
        <f t="shared" si="216"/>
        <v>8</v>
      </c>
      <c r="X381" s="2">
        <v>10</v>
      </c>
      <c r="Y381" s="2">
        <f t="shared" si="217"/>
        <v>10</v>
      </c>
      <c r="Z381" s="2">
        <v>10</v>
      </c>
      <c r="AA381" s="2">
        <f t="shared" si="218"/>
        <v>20</v>
      </c>
      <c r="AB381" s="2">
        <v>10</v>
      </c>
      <c r="AC381" s="2">
        <f t="shared" si="219"/>
        <v>20</v>
      </c>
      <c r="AD381" s="2">
        <f t="shared" si="220"/>
        <v>183</v>
      </c>
      <c r="AE381" s="11"/>
    </row>
    <row r="382" spans="1:31" ht="13.2" x14ac:dyDescent="0.2">
      <c r="A382" s="41"/>
      <c r="B382" s="42"/>
      <c r="C382" s="42"/>
      <c r="D382" s="42"/>
      <c r="E382" s="42"/>
      <c r="F382" s="42"/>
      <c r="G382" s="42"/>
      <c r="H382" s="43"/>
      <c r="I382" s="12" t="s">
        <v>479</v>
      </c>
      <c r="J382" s="11">
        <v>5</v>
      </c>
      <c r="K382" s="11">
        <f t="shared" si="210"/>
        <v>15</v>
      </c>
      <c r="L382" s="2">
        <v>6</v>
      </c>
      <c r="M382" s="2">
        <f t="shared" si="211"/>
        <v>18</v>
      </c>
      <c r="N382" s="2">
        <v>6</v>
      </c>
      <c r="O382" s="2">
        <f t="shared" si="212"/>
        <v>6</v>
      </c>
      <c r="P382" s="2">
        <v>7</v>
      </c>
      <c r="Q382" s="2">
        <f t="shared" si="213"/>
        <v>14</v>
      </c>
      <c r="R382" s="2">
        <v>6</v>
      </c>
      <c r="S382" s="2">
        <f t="shared" si="214"/>
        <v>12</v>
      </c>
      <c r="T382" s="2">
        <v>6</v>
      </c>
      <c r="U382" s="2">
        <f t="shared" si="215"/>
        <v>12</v>
      </c>
      <c r="V382" s="2">
        <v>5</v>
      </c>
      <c r="W382" s="2">
        <f t="shared" si="216"/>
        <v>5</v>
      </c>
      <c r="X382" s="2">
        <v>3</v>
      </c>
      <c r="Y382" s="2">
        <f t="shared" si="217"/>
        <v>3</v>
      </c>
      <c r="Z382" s="2">
        <v>8</v>
      </c>
      <c r="AA382" s="2">
        <f t="shared" si="218"/>
        <v>16</v>
      </c>
      <c r="AB382" s="2">
        <v>8</v>
      </c>
      <c r="AC382" s="2">
        <f t="shared" si="219"/>
        <v>16</v>
      </c>
      <c r="AD382" s="2">
        <f t="shared" si="220"/>
        <v>117</v>
      </c>
      <c r="AE382" s="11"/>
    </row>
    <row r="383" spans="1:31" s="22" customFormat="1" ht="40.799999999999997" x14ac:dyDescent="0.2">
      <c r="A383" s="16">
        <f>A379+1</f>
        <v>96</v>
      </c>
      <c r="B383" s="16" t="s">
        <v>172</v>
      </c>
      <c r="C383" s="17"/>
      <c r="D383" s="16" t="s">
        <v>378</v>
      </c>
      <c r="E383" s="16" t="s">
        <v>194</v>
      </c>
      <c r="F383" s="16" t="s">
        <v>142</v>
      </c>
      <c r="G383" s="18" t="s">
        <v>200</v>
      </c>
      <c r="H383" s="18" t="s">
        <v>379</v>
      </c>
      <c r="I383" s="19">
        <v>143000</v>
      </c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>
        <f>AD385+AD384+AD386</f>
        <v>459</v>
      </c>
      <c r="AE383" s="16">
        <f t="shared" si="209"/>
        <v>153</v>
      </c>
    </row>
    <row r="384" spans="1:31" ht="13.2" x14ac:dyDescent="0.2">
      <c r="A384" s="35" t="s">
        <v>24</v>
      </c>
      <c r="B384" s="36"/>
      <c r="C384" s="36"/>
      <c r="D384" s="36"/>
      <c r="E384" s="36"/>
      <c r="F384" s="36"/>
      <c r="G384" s="36"/>
      <c r="H384" s="37"/>
      <c r="I384" s="12" t="s">
        <v>469</v>
      </c>
      <c r="J384" s="11">
        <v>8</v>
      </c>
      <c r="K384" s="11">
        <f t="shared" ref="K384:K386" si="221">J384*3</f>
        <v>24</v>
      </c>
      <c r="L384" s="2">
        <v>8</v>
      </c>
      <c r="M384" s="2">
        <f t="shared" ref="M384:M386" si="222">L384*3</f>
        <v>24</v>
      </c>
      <c r="N384" s="2">
        <v>6</v>
      </c>
      <c r="O384" s="2">
        <f t="shared" ref="O384:O386" si="223">N384*1</f>
        <v>6</v>
      </c>
      <c r="P384" s="2">
        <v>8</v>
      </c>
      <c r="Q384" s="2">
        <f t="shared" ref="Q384:Q386" si="224">P384*2</f>
        <v>16</v>
      </c>
      <c r="R384" s="2">
        <v>7</v>
      </c>
      <c r="S384" s="2">
        <f t="shared" ref="S384:S386" si="225">R384*2</f>
        <v>14</v>
      </c>
      <c r="T384" s="2">
        <v>6</v>
      </c>
      <c r="U384" s="2">
        <f t="shared" ref="U384:U386" si="226">T384*2</f>
        <v>12</v>
      </c>
      <c r="V384" s="2">
        <v>10</v>
      </c>
      <c r="W384" s="2">
        <f t="shared" ref="W384:W386" si="227">V384*1</f>
        <v>10</v>
      </c>
      <c r="X384" s="2">
        <v>8</v>
      </c>
      <c r="Y384" s="2">
        <f t="shared" ref="Y384:Y386" si="228">X384*1</f>
        <v>8</v>
      </c>
      <c r="Z384" s="2">
        <v>6</v>
      </c>
      <c r="AA384" s="2">
        <f t="shared" ref="AA384:AA386" si="229">Z384*2</f>
        <v>12</v>
      </c>
      <c r="AB384" s="2">
        <v>7</v>
      </c>
      <c r="AC384" s="2">
        <f t="shared" ref="AC384:AC386" si="230">AB384*2</f>
        <v>14</v>
      </c>
      <c r="AD384" s="2">
        <f t="shared" ref="AD384:AD386" si="231">K384+M384+O384+Q384+S384+U384+W384+Y384+AA384+AC384</f>
        <v>140</v>
      </c>
      <c r="AE384" s="11"/>
    </row>
    <row r="385" spans="1:31" ht="13.2" x14ac:dyDescent="0.2">
      <c r="A385" s="38"/>
      <c r="B385" s="39"/>
      <c r="C385" s="39"/>
      <c r="D385" s="39"/>
      <c r="E385" s="39"/>
      <c r="F385" s="39"/>
      <c r="G385" s="39"/>
      <c r="H385" s="40"/>
      <c r="I385" s="12" t="s">
        <v>478</v>
      </c>
      <c r="J385" s="11">
        <v>10</v>
      </c>
      <c r="K385" s="11">
        <f t="shared" si="221"/>
        <v>30</v>
      </c>
      <c r="L385" s="2">
        <v>9</v>
      </c>
      <c r="M385" s="2">
        <f t="shared" si="222"/>
        <v>27</v>
      </c>
      <c r="N385" s="2">
        <v>8</v>
      </c>
      <c r="O385" s="2">
        <f t="shared" si="223"/>
        <v>8</v>
      </c>
      <c r="P385" s="2">
        <v>10</v>
      </c>
      <c r="Q385" s="2">
        <f t="shared" si="224"/>
        <v>20</v>
      </c>
      <c r="R385" s="2">
        <v>10</v>
      </c>
      <c r="S385" s="2">
        <f t="shared" si="225"/>
        <v>20</v>
      </c>
      <c r="T385" s="2">
        <v>10</v>
      </c>
      <c r="U385" s="2">
        <f t="shared" si="226"/>
        <v>20</v>
      </c>
      <c r="V385" s="2">
        <v>10</v>
      </c>
      <c r="W385" s="2">
        <f t="shared" si="227"/>
        <v>10</v>
      </c>
      <c r="X385" s="2">
        <v>10</v>
      </c>
      <c r="Y385" s="2">
        <f t="shared" si="228"/>
        <v>10</v>
      </c>
      <c r="Z385" s="2">
        <v>10</v>
      </c>
      <c r="AA385" s="2">
        <f t="shared" si="229"/>
        <v>20</v>
      </c>
      <c r="AB385" s="2">
        <v>10</v>
      </c>
      <c r="AC385" s="2">
        <f t="shared" si="230"/>
        <v>20</v>
      </c>
      <c r="AD385" s="2">
        <f t="shared" si="231"/>
        <v>185</v>
      </c>
      <c r="AE385" s="11"/>
    </row>
    <row r="386" spans="1:31" ht="13.2" x14ac:dyDescent="0.2">
      <c r="A386" s="41"/>
      <c r="B386" s="42"/>
      <c r="C386" s="42"/>
      <c r="D386" s="42"/>
      <c r="E386" s="42"/>
      <c r="F386" s="42"/>
      <c r="G386" s="42"/>
      <c r="H386" s="43"/>
      <c r="I386" s="12" t="s">
        <v>479</v>
      </c>
      <c r="J386" s="11">
        <v>8</v>
      </c>
      <c r="K386" s="11">
        <f t="shared" si="221"/>
        <v>24</v>
      </c>
      <c r="L386" s="2">
        <v>9</v>
      </c>
      <c r="M386" s="2">
        <f t="shared" si="222"/>
        <v>27</v>
      </c>
      <c r="N386" s="2">
        <v>8</v>
      </c>
      <c r="O386" s="2">
        <f t="shared" si="223"/>
        <v>8</v>
      </c>
      <c r="P386" s="2">
        <v>7</v>
      </c>
      <c r="Q386" s="2">
        <f t="shared" si="224"/>
        <v>14</v>
      </c>
      <c r="R386" s="2">
        <v>6</v>
      </c>
      <c r="S386" s="2">
        <f t="shared" si="225"/>
        <v>12</v>
      </c>
      <c r="T386" s="2">
        <v>7</v>
      </c>
      <c r="U386" s="2">
        <f t="shared" si="226"/>
        <v>14</v>
      </c>
      <c r="V386" s="2">
        <v>10</v>
      </c>
      <c r="W386" s="2">
        <f t="shared" si="227"/>
        <v>10</v>
      </c>
      <c r="X386" s="2">
        <v>9</v>
      </c>
      <c r="Y386" s="2">
        <f t="shared" si="228"/>
        <v>9</v>
      </c>
      <c r="Z386" s="2">
        <v>5</v>
      </c>
      <c r="AA386" s="2">
        <f t="shared" si="229"/>
        <v>10</v>
      </c>
      <c r="AB386" s="2">
        <v>3</v>
      </c>
      <c r="AC386" s="2">
        <f t="shared" si="230"/>
        <v>6</v>
      </c>
      <c r="AD386" s="2">
        <f t="shared" si="231"/>
        <v>134</v>
      </c>
      <c r="AE386" s="11"/>
    </row>
    <row r="387" spans="1:31" s="22" customFormat="1" ht="30.6" x14ac:dyDescent="0.2">
      <c r="A387" s="16">
        <f>97</f>
        <v>97</v>
      </c>
      <c r="B387" s="16" t="s">
        <v>60</v>
      </c>
      <c r="C387" s="17"/>
      <c r="D387" s="16" t="s">
        <v>380</v>
      </c>
      <c r="E387" s="16" t="s">
        <v>381</v>
      </c>
      <c r="F387" s="16" t="s">
        <v>346</v>
      </c>
      <c r="G387" s="18" t="s">
        <v>383</v>
      </c>
      <c r="H387" s="18" t="s">
        <v>382</v>
      </c>
      <c r="I387" s="19">
        <v>77150</v>
      </c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>
        <f>AD388+AD389+AD390</f>
        <v>391</v>
      </c>
      <c r="AE387" s="16">
        <f t="shared" si="209"/>
        <v>130.33333333333334</v>
      </c>
    </row>
    <row r="388" spans="1:31" s="13" customFormat="1" ht="13.2" x14ac:dyDescent="0.2">
      <c r="A388" s="35" t="s">
        <v>24</v>
      </c>
      <c r="B388" s="36"/>
      <c r="C388" s="36"/>
      <c r="D388" s="36"/>
      <c r="E388" s="36"/>
      <c r="F388" s="36"/>
      <c r="G388" s="36"/>
      <c r="H388" s="37"/>
      <c r="I388" s="12" t="s">
        <v>469</v>
      </c>
      <c r="J388" s="11">
        <v>4</v>
      </c>
      <c r="K388" s="11">
        <f t="shared" ref="K388:K390" si="232">J388*3</f>
        <v>12</v>
      </c>
      <c r="L388" s="3">
        <v>4</v>
      </c>
      <c r="M388" s="2">
        <f t="shared" ref="M388:M390" si="233">L388*3</f>
        <v>12</v>
      </c>
      <c r="N388" s="3">
        <v>3</v>
      </c>
      <c r="O388" s="2">
        <f t="shared" ref="O388:O390" si="234">N388*1</f>
        <v>3</v>
      </c>
      <c r="P388" s="3">
        <v>5</v>
      </c>
      <c r="Q388" s="2">
        <f t="shared" ref="Q388:Q390" si="235">P388*2</f>
        <v>10</v>
      </c>
      <c r="R388" s="3">
        <v>5</v>
      </c>
      <c r="S388" s="2">
        <f t="shared" ref="S388:S390" si="236">R388*2</f>
        <v>10</v>
      </c>
      <c r="T388" s="3">
        <v>4</v>
      </c>
      <c r="U388" s="2">
        <f t="shared" ref="U388:U390" si="237">T388*2</f>
        <v>8</v>
      </c>
      <c r="V388" s="3">
        <v>4</v>
      </c>
      <c r="W388" s="2">
        <f t="shared" ref="W388:W390" si="238">V388*1</f>
        <v>4</v>
      </c>
      <c r="X388" s="3">
        <v>4</v>
      </c>
      <c r="Y388" s="2">
        <f t="shared" ref="Y388:Y390" si="239">X388*1</f>
        <v>4</v>
      </c>
      <c r="Z388" s="3">
        <v>4</v>
      </c>
      <c r="AA388" s="2">
        <f t="shared" ref="AA388:AA390" si="240">Z388*2</f>
        <v>8</v>
      </c>
      <c r="AB388" s="3">
        <v>3</v>
      </c>
      <c r="AC388" s="2">
        <f t="shared" ref="AC388:AC390" si="241">AB388*2</f>
        <v>6</v>
      </c>
      <c r="AD388" s="2">
        <f t="shared" ref="AD388:AD390" si="242">K388+M388+O388+Q388+S388+U388+W388+Y388+AA388+AC388</f>
        <v>77</v>
      </c>
      <c r="AE388" s="26"/>
    </row>
    <row r="389" spans="1:31" s="13" customFormat="1" ht="13.2" x14ac:dyDescent="0.2">
      <c r="A389" s="38"/>
      <c r="B389" s="39"/>
      <c r="C389" s="39"/>
      <c r="D389" s="39"/>
      <c r="E389" s="39"/>
      <c r="F389" s="39"/>
      <c r="G389" s="39"/>
      <c r="H389" s="40"/>
      <c r="I389" s="12" t="s">
        <v>478</v>
      </c>
      <c r="J389" s="11">
        <v>10</v>
      </c>
      <c r="K389" s="11">
        <f t="shared" si="232"/>
        <v>30</v>
      </c>
      <c r="L389" s="3">
        <v>9</v>
      </c>
      <c r="M389" s="2">
        <f t="shared" si="233"/>
        <v>27</v>
      </c>
      <c r="N389" s="3">
        <v>8</v>
      </c>
      <c r="O389" s="2">
        <f t="shared" si="234"/>
        <v>8</v>
      </c>
      <c r="P389" s="3">
        <v>10</v>
      </c>
      <c r="Q389" s="2">
        <f t="shared" si="235"/>
        <v>20</v>
      </c>
      <c r="R389" s="3">
        <v>10</v>
      </c>
      <c r="S389" s="2">
        <f t="shared" si="236"/>
        <v>20</v>
      </c>
      <c r="T389" s="3">
        <v>10</v>
      </c>
      <c r="U389" s="2">
        <f t="shared" si="237"/>
        <v>20</v>
      </c>
      <c r="V389" s="3">
        <v>10</v>
      </c>
      <c r="W389" s="2">
        <f t="shared" si="238"/>
        <v>10</v>
      </c>
      <c r="X389" s="3">
        <v>10</v>
      </c>
      <c r="Y389" s="2">
        <f t="shared" si="239"/>
        <v>10</v>
      </c>
      <c r="Z389" s="3">
        <v>10</v>
      </c>
      <c r="AA389" s="2">
        <f t="shared" si="240"/>
        <v>20</v>
      </c>
      <c r="AB389" s="3">
        <v>10</v>
      </c>
      <c r="AC389" s="2">
        <f t="shared" si="241"/>
        <v>20</v>
      </c>
      <c r="AD389" s="2">
        <f t="shared" si="242"/>
        <v>185</v>
      </c>
      <c r="AE389" s="26"/>
    </row>
    <row r="390" spans="1:31" s="13" customFormat="1" ht="13.2" x14ac:dyDescent="0.2">
      <c r="A390" s="41"/>
      <c r="B390" s="42"/>
      <c r="C390" s="42"/>
      <c r="D390" s="42"/>
      <c r="E390" s="42"/>
      <c r="F390" s="42"/>
      <c r="G390" s="42"/>
      <c r="H390" s="43"/>
      <c r="I390" s="12" t="s">
        <v>479</v>
      </c>
      <c r="J390" s="11">
        <v>9</v>
      </c>
      <c r="K390" s="11">
        <f t="shared" si="232"/>
        <v>27</v>
      </c>
      <c r="L390" s="3">
        <v>6</v>
      </c>
      <c r="M390" s="2">
        <f t="shared" si="233"/>
        <v>18</v>
      </c>
      <c r="N390" s="3">
        <v>6</v>
      </c>
      <c r="O390" s="2">
        <f t="shared" si="234"/>
        <v>6</v>
      </c>
      <c r="P390" s="3">
        <v>8</v>
      </c>
      <c r="Q390" s="2">
        <f t="shared" si="235"/>
        <v>16</v>
      </c>
      <c r="R390" s="3">
        <v>7</v>
      </c>
      <c r="S390" s="2">
        <f t="shared" si="236"/>
        <v>14</v>
      </c>
      <c r="T390" s="3">
        <v>5</v>
      </c>
      <c r="U390" s="2">
        <f t="shared" si="237"/>
        <v>10</v>
      </c>
      <c r="V390" s="3">
        <v>7</v>
      </c>
      <c r="W390" s="2">
        <f t="shared" si="238"/>
        <v>7</v>
      </c>
      <c r="X390" s="3">
        <v>3</v>
      </c>
      <c r="Y390" s="2">
        <f t="shared" si="239"/>
        <v>3</v>
      </c>
      <c r="Z390" s="3">
        <v>7</v>
      </c>
      <c r="AA390" s="2">
        <f t="shared" si="240"/>
        <v>14</v>
      </c>
      <c r="AB390" s="3">
        <v>7</v>
      </c>
      <c r="AC390" s="2">
        <f t="shared" si="241"/>
        <v>14</v>
      </c>
      <c r="AD390" s="2">
        <f t="shared" si="242"/>
        <v>129</v>
      </c>
      <c r="AE390" s="26"/>
    </row>
    <row r="391" spans="1:31" s="22" customFormat="1" ht="20.399999999999999" x14ac:dyDescent="0.2">
      <c r="A391" s="16">
        <f>A387+1</f>
        <v>98</v>
      </c>
      <c r="B391" s="16" t="s">
        <v>386</v>
      </c>
      <c r="C391" s="17"/>
      <c r="D391" s="16" t="s">
        <v>384</v>
      </c>
      <c r="E391" s="16" t="s">
        <v>126</v>
      </c>
      <c r="F391" s="16" t="s">
        <v>291</v>
      </c>
      <c r="G391" s="18" t="s">
        <v>256</v>
      </c>
      <c r="H391" s="23" t="s">
        <v>385</v>
      </c>
      <c r="I391" s="19">
        <v>177710</v>
      </c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>
        <f>AD392+AD393+AD394</f>
        <v>423</v>
      </c>
      <c r="AE391" s="16">
        <f t="shared" ref="AE391" si="243">AD391/3</f>
        <v>141</v>
      </c>
    </row>
    <row r="392" spans="1:31" ht="13.2" x14ac:dyDescent="0.2">
      <c r="A392" s="35" t="s">
        <v>24</v>
      </c>
      <c r="B392" s="36"/>
      <c r="C392" s="36"/>
      <c r="D392" s="36"/>
      <c r="E392" s="36"/>
      <c r="F392" s="36"/>
      <c r="G392" s="36"/>
      <c r="H392" s="37"/>
      <c r="I392" s="12" t="s">
        <v>469</v>
      </c>
      <c r="J392" s="11">
        <v>7</v>
      </c>
      <c r="K392" s="11">
        <f t="shared" ref="K392:K394" si="244">J392*3</f>
        <v>21</v>
      </c>
      <c r="L392" s="2">
        <v>6</v>
      </c>
      <c r="M392" s="2">
        <f t="shared" ref="M392:M394" si="245">L392*3</f>
        <v>18</v>
      </c>
      <c r="N392" s="2">
        <v>5</v>
      </c>
      <c r="O392" s="2">
        <f t="shared" ref="O392:O394" si="246">N392*1</f>
        <v>5</v>
      </c>
      <c r="P392" s="2">
        <v>6</v>
      </c>
      <c r="Q392" s="2">
        <f t="shared" ref="Q392:Q394" si="247">P392*2</f>
        <v>12</v>
      </c>
      <c r="R392" s="2">
        <v>6</v>
      </c>
      <c r="S392" s="2">
        <f t="shared" ref="S392:S394" si="248">R392*2</f>
        <v>12</v>
      </c>
      <c r="T392" s="2">
        <v>7</v>
      </c>
      <c r="U392" s="2">
        <f t="shared" ref="U392:U394" si="249">T392*2</f>
        <v>14</v>
      </c>
      <c r="V392" s="2">
        <v>8</v>
      </c>
      <c r="W392" s="2">
        <f t="shared" ref="W392:W394" si="250">V392*1</f>
        <v>8</v>
      </c>
      <c r="X392" s="2">
        <v>6</v>
      </c>
      <c r="Y392" s="2">
        <f t="shared" ref="Y392:Y394" si="251">X392*1</f>
        <v>6</v>
      </c>
      <c r="Z392" s="2">
        <v>5</v>
      </c>
      <c r="AA392" s="2">
        <f t="shared" ref="AA392:AA394" si="252">Z392*2</f>
        <v>10</v>
      </c>
      <c r="AB392" s="2">
        <v>5</v>
      </c>
      <c r="AC392" s="2">
        <f>AB392*2</f>
        <v>10</v>
      </c>
      <c r="AD392" s="2">
        <f t="shared" ref="AD392:AD394" si="253">K392+M392+O392+Q392+S392+U392+W392+Y392+AA392+AC392</f>
        <v>116</v>
      </c>
      <c r="AE392" s="26"/>
    </row>
    <row r="393" spans="1:31" ht="13.2" x14ac:dyDescent="0.2">
      <c r="A393" s="38"/>
      <c r="B393" s="39"/>
      <c r="C393" s="39"/>
      <c r="D393" s="39"/>
      <c r="E393" s="39"/>
      <c r="F393" s="39"/>
      <c r="G393" s="39"/>
      <c r="H393" s="40"/>
      <c r="I393" s="12" t="s">
        <v>478</v>
      </c>
      <c r="J393" s="11">
        <v>9</v>
      </c>
      <c r="K393" s="11">
        <f t="shared" si="244"/>
        <v>27</v>
      </c>
      <c r="L393" s="2">
        <v>7</v>
      </c>
      <c r="M393" s="2">
        <f t="shared" si="245"/>
        <v>21</v>
      </c>
      <c r="N393" s="2">
        <v>9</v>
      </c>
      <c r="O393" s="2">
        <f t="shared" si="246"/>
        <v>9</v>
      </c>
      <c r="P393" s="2">
        <v>10</v>
      </c>
      <c r="Q393" s="2">
        <f t="shared" si="247"/>
        <v>20</v>
      </c>
      <c r="R393" s="2">
        <v>10</v>
      </c>
      <c r="S393" s="2">
        <f t="shared" si="248"/>
        <v>20</v>
      </c>
      <c r="T393" s="2">
        <v>10</v>
      </c>
      <c r="U393" s="2">
        <f t="shared" si="249"/>
        <v>20</v>
      </c>
      <c r="V393" s="2">
        <v>10</v>
      </c>
      <c r="W393" s="2">
        <f t="shared" si="250"/>
        <v>10</v>
      </c>
      <c r="X393" s="2">
        <v>10</v>
      </c>
      <c r="Y393" s="2">
        <f t="shared" si="251"/>
        <v>10</v>
      </c>
      <c r="Z393" s="2">
        <v>10</v>
      </c>
      <c r="AA393" s="2">
        <f t="shared" si="252"/>
        <v>20</v>
      </c>
      <c r="AB393" s="2">
        <v>10</v>
      </c>
      <c r="AC393" s="2">
        <f t="shared" ref="AC393:AC394" si="254">AB393*2</f>
        <v>20</v>
      </c>
      <c r="AD393" s="2">
        <f t="shared" si="253"/>
        <v>177</v>
      </c>
      <c r="AE393" s="26"/>
    </row>
    <row r="394" spans="1:31" ht="13.2" x14ac:dyDescent="0.2">
      <c r="A394" s="41"/>
      <c r="B394" s="42"/>
      <c r="C394" s="42"/>
      <c r="D394" s="42"/>
      <c r="E394" s="42"/>
      <c r="F394" s="42"/>
      <c r="G394" s="42"/>
      <c r="H394" s="43"/>
      <c r="I394" s="12" t="s">
        <v>479</v>
      </c>
      <c r="J394" s="11">
        <v>7</v>
      </c>
      <c r="K394" s="11">
        <f t="shared" si="244"/>
        <v>21</v>
      </c>
      <c r="L394" s="2">
        <v>4</v>
      </c>
      <c r="M394" s="2">
        <f t="shared" si="245"/>
        <v>12</v>
      </c>
      <c r="N394" s="2">
        <v>7</v>
      </c>
      <c r="O394" s="2">
        <f t="shared" si="246"/>
        <v>7</v>
      </c>
      <c r="P394" s="2">
        <v>6</v>
      </c>
      <c r="Q394" s="2">
        <f t="shared" si="247"/>
        <v>12</v>
      </c>
      <c r="R394" s="2">
        <v>7</v>
      </c>
      <c r="S394" s="2">
        <f t="shared" si="248"/>
        <v>14</v>
      </c>
      <c r="T394" s="2">
        <v>9</v>
      </c>
      <c r="U394" s="2">
        <f t="shared" si="249"/>
        <v>18</v>
      </c>
      <c r="V394" s="2">
        <v>9</v>
      </c>
      <c r="W394" s="2">
        <f t="shared" si="250"/>
        <v>9</v>
      </c>
      <c r="X394" s="2">
        <v>9</v>
      </c>
      <c r="Y394" s="2">
        <f t="shared" si="251"/>
        <v>9</v>
      </c>
      <c r="Z394" s="2">
        <v>6</v>
      </c>
      <c r="AA394" s="2">
        <f t="shared" si="252"/>
        <v>12</v>
      </c>
      <c r="AB394" s="2">
        <v>8</v>
      </c>
      <c r="AC394" s="2">
        <f t="shared" si="254"/>
        <v>16</v>
      </c>
      <c r="AD394" s="2">
        <f t="shared" si="253"/>
        <v>130</v>
      </c>
      <c r="AE394" s="26"/>
    </row>
    <row r="395" spans="1:31" s="22" customFormat="1" ht="20.399999999999999" x14ac:dyDescent="0.2">
      <c r="A395" s="16">
        <f>A391+1</f>
        <v>99</v>
      </c>
      <c r="B395" s="16" t="s">
        <v>7</v>
      </c>
      <c r="C395" s="17"/>
      <c r="D395" s="16" t="s">
        <v>387</v>
      </c>
      <c r="E395" s="16" t="s">
        <v>212</v>
      </c>
      <c r="F395" s="16" t="s">
        <v>166</v>
      </c>
      <c r="G395" s="18" t="s">
        <v>348</v>
      </c>
      <c r="H395" s="18" t="s">
        <v>388</v>
      </c>
      <c r="I395" s="19">
        <v>154090</v>
      </c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>
        <f>AD396+AD397+AD398</f>
        <v>330</v>
      </c>
      <c r="AE395" s="16">
        <f t="shared" ref="AE395" si="255">AD395/3</f>
        <v>110</v>
      </c>
    </row>
    <row r="396" spans="1:31" ht="13.2" x14ac:dyDescent="0.2">
      <c r="A396" s="35" t="s">
        <v>24</v>
      </c>
      <c r="B396" s="36"/>
      <c r="C396" s="36"/>
      <c r="D396" s="36"/>
      <c r="E396" s="36"/>
      <c r="F396" s="36"/>
      <c r="G396" s="36"/>
      <c r="H396" s="37"/>
      <c r="I396" s="12" t="s">
        <v>469</v>
      </c>
      <c r="J396" s="11">
        <v>6</v>
      </c>
      <c r="K396" s="11">
        <f t="shared" ref="K396:K398" si="256">J396*3</f>
        <v>18</v>
      </c>
      <c r="L396" s="2">
        <v>6</v>
      </c>
      <c r="M396" s="2">
        <f t="shared" ref="M396:M398" si="257">L396*3</f>
        <v>18</v>
      </c>
      <c r="N396" s="2">
        <v>4</v>
      </c>
      <c r="O396" s="2">
        <f t="shared" ref="O396:O398" si="258">N396*1</f>
        <v>4</v>
      </c>
      <c r="P396" s="2">
        <v>4</v>
      </c>
      <c r="Q396" s="2">
        <f t="shared" ref="Q396:Q398" si="259">P396*2</f>
        <v>8</v>
      </c>
      <c r="R396" s="2">
        <v>4</v>
      </c>
      <c r="S396" s="2">
        <f t="shared" ref="S396:S398" si="260">R396*2</f>
        <v>8</v>
      </c>
      <c r="T396" s="2">
        <v>2</v>
      </c>
      <c r="U396" s="2">
        <f t="shared" ref="U396:U398" si="261">T396*2</f>
        <v>4</v>
      </c>
      <c r="V396" s="2">
        <v>5</v>
      </c>
      <c r="W396" s="2">
        <f t="shared" ref="W396:W398" si="262">V396*1</f>
        <v>5</v>
      </c>
      <c r="X396" s="2">
        <v>4</v>
      </c>
      <c r="Y396" s="2">
        <f t="shared" ref="Y396:Y398" si="263">X396*1</f>
        <v>4</v>
      </c>
      <c r="Z396" s="2">
        <v>2</v>
      </c>
      <c r="AA396" s="2">
        <f t="shared" ref="AA396:AA398" si="264">Z396*2</f>
        <v>4</v>
      </c>
      <c r="AB396" s="2">
        <v>4</v>
      </c>
      <c r="AC396" s="2">
        <f t="shared" ref="AC396:AC398" si="265">AB396*2</f>
        <v>8</v>
      </c>
      <c r="AD396" s="2">
        <f t="shared" ref="AD396:AD398" si="266">K396+M396+O396+Q396+S396+U396+W396+Y396+AA396+AC396</f>
        <v>81</v>
      </c>
      <c r="AE396" s="26"/>
    </row>
    <row r="397" spans="1:31" ht="13.2" x14ac:dyDescent="0.2">
      <c r="A397" s="38"/>
      <c r="B397" s="39"/>
      <c r="C397" s="39"/>
      <c r="D397" s="39"/>
      <c r="E397" s="39"/>
      <c r="F397" s="39"/>
      <c r="G397" s="39"/>
      <c r="H397" s="40"/>
      <c r="I397" s="12" t="s">
        <v>478</v>
      </c>
      <c r="J397" s="11">
        <v>8</v>
      </c>
      <c r="K397" s="11">
        <f t="shared" si="256"/>
        <v>24</v>
      </c>
      <c r="L397" s="2">
        <v>7</v>
      </c>
      <c r="M397" s="2">
        <f t="shared" si="257"/>
        <v>21</v>
      </c>
      <c r="N397" s="2">
        <v>9</v>
      </c>
      <c r="O397" s="2">
        <f t="shared" si="258"/>
        <v>9</v>
      </c>
      <c r="P397" s="2">
        <v>10</v>
      </c>
      <c r="Q397" s="2">
        <f t="shared" si="259"/>
        <v>20</v>
      </c>
      <c r="R397" s="2">
        <v>8</v>
      </c>
      <c r="S397" s="2">
        <f t="shared" si="260"/>
        <v>16</v>
      </c>
      <c r="T397" s="2">
        <v>10</v>
      </c>
      <c r="U397" s="2">
        <f t="shared" si="261"/>
        <v>20</v>
      </c>
      <c r="V397" s="2">
        <v>8</v>
      </c>
      <c r="W397" s="2">
        <f t="shared" si="262"/>
        <v>8</v>
      </c>
      <c r="X397" s="2">
        <v>1</v>
      </c>
      <c r="Y397" s="2">
        <f t="shared" si="263"/>
        <v>1</v>
      </c>
      <c r="Z397" s="2">
        <v>10</v>
      </c>
      <c r="AA397" s="2">
        <f t="shared" si="264"/>
        <v>20</v>
      </c>
      <c r="AB397" s="2">
        <v>10</v>
      </c>
      <c r="AC397" s="2">
        <f t="shared" si="265"/>
        <v>20</v>
      </c>
      <c r="AD397" s="2">
        <f t="shared" si="266"/>
        <v>159</v>
      </c>
      <c r="AE397" s="26"/>
    </row>
    <row r="398" spans="1:31" ht="13.2" x14ac:dyDescent="0.2">
      <c r="A398" s="41"/>
      <c r="B398" s="42"/>
      <c r="C398" s="42"/>
      <c r="D398" s="42"/>
      <c r="E398" s="42"/>
      <c r="F398" s="42"/>
      <c r="G398" s="42"/>
      <c r="H398" s="43"/>
      <c r="I398" s="12" t="s">
        <v>479</v>
      </c>
      <c r="J398" s="11">
        <v>5</v>
      </c>
      <c r="K398" s="11">
        <f t="shared" si="256"/>
        <v>15</v>
      </c>
      <c r="L398" s="2">
        <v>4</v>
      </c>
      <c r="M398" s="2">
        <f t="shared" si="257"/>
        <v>12</v>
      </c>
      <c r="N398" s="2">
        <v>5</v>
      </c>
      <c r="O398" s="2">
        <f t="shared" si="258"/>
        <v>5</v>
      </c>
      <c r="P398" s="2">
        <v>5</v>
      </c>
      <c r="Q398" s="2">
        <f t="shared" si="259"/>
        <v>10</v>
      </c>
      <c r="R398" s="2">
        <v>5</v>
      </c>
      <c r="S398" s="2">
        <f t="shared" si="260"/>
        <v>10</v>
      </c>
      <c r="T398" s="2">
        <v>6</v>
      </c>
      <c r="U398" s="2">
        <f t="shared" si="261"/>
        <v>12</v>
      </c>
      <c r="V398" s="2">
        <v>7</v>
      </c>
      <c r="W398" s="2">
        <f t="shared" si="262"/>
        <v>7</v>
      </c>
      <c r="X398" s="2">
        <v>3</v>
      </c>
      <c r="Y398" s="2">
        <f t="shared" si="263"/>
        <v>3</v>
      </c>
      <c r="Z398" s="2">
        <v>3</v>
      </c>
      <c r="AA398" s="2">
        <f t="shared" si="264"/>
        <v>6</v>
      </c>
      <c r="AB398" s="2">
        <v>5</v>
      </c>
      <c r="AC398" s="2">
        <f t="shared" si="265"/>
        <v>10</v>
      </c>
      <c r="AD398" s="2">
        <f t="shared" si="266"/>
        <v>90</v>
      </c>
      <c r="AE398" s="26"/>
    </row>
    <row r="399" spans="1:31" s="22" customFormat="1" ht="20.399999999999999" x14ac:dyDescent="0.2">
      <c r="A399" s="16">
        <f>A395+1</f>
        <v>100</v>
      </c>
      <c r="B399" s="16"/>
      <c r="C399" s="17" t="s">
        <v>184</v>
      </c>
      <c r="D399" s="16" t="s">
        <v>389</v>
      </c>
      <c r="E399" s="16" t="s">
        <v>126</v>
      </c>
      <c r="F399" s="16" t="s">
        <v>32</v>
      </c>
      <c r="G399" s="21" t="s">
        <v>256</v>
      </c>
      <c r="H399" s="18" t="s">
        <v>390</v>
      </c>
      <c r="I399" s="19">
        <v>93700</v>
      </c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>
        <f>AD400+AD401+AD402</f>
        <v>430</v>
      </c>
      <c r="AE399" s="16">
        <f t="shared" ref="AE399" si="267">AD399/3</f>
        <v>143.33333333333334</v>
      </c>
    </row>
    <row r="400" spans="1:31" ht="13.2" x14ac:dyDescent="0.2">
      <c r="A400" s="44" t="s">
        <v>24</v>
      </c>
      <c r="B400" s="44"/>
      <c r="C400" s="44"/>
      <c r="D400" s="44"/>
      <c r="E400" s="44"/>
      <c r="F400" s="44"/>
      <c r="G400" s="44"/>
      <c r="H400" s="44"/>
      <c r="I400" s="12" t="s">
        <v>469</v>
      </c>
      <c r="J400" s="11">
        <v>8</v>
      </c>
      <c r="K400" s="11">
        <f t="shared" ref="K400:K402" si="268">J400*3</f>
        <v>24</v>
      </c>
      <c r="L400" s="2">
        <v>8</v>
      </c>
      <c r="M400" s="2">
        <f>L400*3</f>
        <v>24</v>
      </c>
      <c r="N400" s="2">
        <v>6</v>
      </c>
      <c r="O400" s="2">
        <f t="shared" ref="O400:O402" si="269">N400*1</f>
        <v>6</v>
      </c>
      <c r="P400" s="2">
        <v>8</v>
      </c>
      <c r="Q400" s="2">
        <f t="shared" ref="Q400:Q402" si="270">P400*2</f>
        <v>16</v>
      </c>
      <c r="R400" s="2">
        <v>8</v>
      </c>
      <c r="S400" s="2">
        <f t="shared" ref="S400:S402" si="271">R400*2</f>
        <v>16</v>
      </c>
      <c r="T400" s="2">
        <v>8</v>
      </c>
      <c r="U400" s="2">
        <f t="shared" ref="U400:U402" si="272">T400*2</f>
        <v>16</v>
      </c>
      <c r="V400" s="2">
        <v>7</v>
      </c>
      <c r="W400" s="2">
        <f t="shared" ref="W400:W402" si="273">V400*1</f>
        <v>7</v>
      </c>
      <c r="X400" s="2">
        <v>9</v>
      </c>
      <c r="Y400" s="2">
        <f t="shared" ref="Y400:Y402" si="274">X400*1</f>
        <v>9</v>
      </c>
      <c r="Z400" s="2">
        <v>5</v>
      </c>
      <c r="AA400" s="2">
        <f t="shared" ref="AA400:AA402" si="275">Z400*2</f>
        <v>10</v>
      </c>
      <c r="AB400" s="2">
        <v>5</v>
      </c>
      <c r="AC400" s="2">
        <f t="shared" ref="AC400:AC402" si="276">AB400*2</f>
        <v>10</v>
      </c>
      <c r="AD400" s="2">
        <f t="shared" ref="AD400" si="277">K400+M400+O400+Q400+S400+U400+W400+Y400+AA400+AC400</f>
        <v>138</v>
      </c>
      <c r="AE400" s="26"/>
    </row>
    <row r="401" spans="1:31" ht="13.2" x14ac:dyDescent="0.2">
      <c r="A401" s="44"/>
      <c r="B401" s="44"/>
      <c r="C401" s="44"/>
      <c r="D401" s="44"/>
      <c r="E401" s="44"/>
      <c r="F401" s="44"/>
      <c r="G401" s="44"/>
      <c r="H401" s="44"/>
      <c r="I401" s="12" t="s">
        <v>478</v>
      </c>
      <c r="J401" s="11">
        <v>8</v>
      </c>
      <c r="K401" s="11">
        <f t="shared" si="268"/>
        <v>24</v>
      </c>
      <c r="L401" s="2">
        <v>9</v>
      </c>
      <c r="M401" s="2">
        <f t="shared" ref="M401:M402" si="278">L401*3</f>
        <v>27</v>
      </c>
      <c r="N401" s="2">
        <v>8</v>
      </c>
      <c r="O401" s="2">
        <f t="shared" si="269"/>
        <v>8</v>
      </c>
      <c r="P401" s="2">
        <v>10</v>
      </c>
      <c r="Q401" s="2">
        <f t="shared" si="270"/>
        <v>20</v>
      </c>
      <c r="R401" s="2">
        <v>10</v>
      </c>
      <c r="S401" s="2">
        <f t="shared" si="271"/>
        <v>20</v>
      </c>
      <c r="T401" s="2">
        <v>10</v>
      </c>
      <c r="U401" s="2">
        <f t="shared" si="272"/>
        <v>20</v>
      </c>
      <c r="V401" s="2">
        <v>10</v>
      </c>
      <c r="W401" s="2">
        <f t="shared" si="273"/>
        <v>10</v>
      </c>
      <c r="X401" s="2">
        <v>10</v>
      </c>
      <c r="Y401" s="2">
        <f t="shared" si="274"/>
        <v>10</v>
      </c>
      <c r="Z401" s="2">
        <v>10</v>
      </c>
      <c r="AA401" s="2">
        <f t="shared" si="275"/>
        <v>20</v>
      </c>
      <c r="AB401" s="2">
        <v>5</v>
      </c>
      <c r="AC401" s="2">
        <f t="shared" si="276"/>
        <v>10</v>
      </c>
      <c r="AD401" s="2">
        <f>K401+M401+O401+Q401+S401+U401+W401+Y401+AA401+AC401</f>
        <v>169</v>
      </c>
      <c r="AE401" s="26"/>
    </row>
    <row r="402" spans="1:31" ht="13.2" x14ac:dyDescent="0.2">
      <c r="A402" s="44"/>
      <c r="B402" s="44"/>
      <c r="C402" s="44"/>
      <c r="D402" s="44"/>
      <c r="E402" s="44"/>
      <c r="F402" s="44"/>
      <c r="G402" s="44"/>
      <c r="H402" s="44"/>
      <c r="I402" s="12" t="s">
        <v>479</v>
      </c>
      <c r="J402" s="11">
        <v>5</v>
      </c>
      <c r="K402" s="11">
        <f t="shared" si="268"/>
        <v>15</v>
      </c>
      <c r="L402" s="2">
        <v>7</v>
      </c>
      <c r="M402" s="2">
        <f t="shared" si="278"/>
        <v>21</v>
      </c>
      <c r="N402" s="2">
        <v>6</v>
      </c>
      <c r="O402" s="2">
        <f t="shared" si="269"/>
        <v>6</v>
      </c>
      <c r="P402" s="2">
        <v>7</v>
      </c>
      <c r="Q402" s="2">
        <f t="shared" si="270"/>
        <v>14</v>
      </c>
      <c r="R402" s="2">
        <v>7</v>
      </c>
      <c r="S402" s="2">
        <f t="shared" si="271"/>
        <v>14</v>
      </c>
      <c r="T402" s="2">
        <v>6</v>
      </c>
      <c r="U402" s="2">
        <f t="shared" si="272"/>
        <v>12</v>
      </c>
      <c r="V402" s="2">
        <v>6</v>
      </c>
      <c r="W402" s="2">
        <f t="shared" si="273"/>
        <v>6</v>
      </c>
      <c r="X402" s="2">
        <v>9</v>
      </c>
      <c r="Y402" s="2">
        <f t="shared" si="274"/>
        <v>9</v>
      </c>
      <c r="Z402" s="2">
        <v>9</v>
      </c>
      <c r="AA402" s="2">
        <f t="shared" si="275"/>
        <v>18</v>
      </c>
      <c r="AB402" s="2">
        <v>4</v>
      </c>
      <c r="AC402" s="2">
        <f t="shared" si="276"/>
        <v>8</v>
      </c>
      <c r="AD402" s="2">
        <f t="shared" ref="AD402" si="279">K402+M402+O402+Q402+S402+U402+W402+Y402+AA402+AC402</f>
        <v>123</v>
      </c>
      <c r="AE402" s="26"/>
    </row>
    <row r="403" spans="1:31" s="20" customFormat="1" ht="44.25" customHeight="1" x14ac:dyDescent="0.2">
      <c r="A403" s="16">
        <f t="shared" ref="A403" si="280">A399+1</f>
        <v>101</v>
      </c>
      <c r="B403" s="16" t="s">
        <v>181</v>
      </c>
      <c r="C403" s="17"/>
      <c r="D403" s="16" t="s">
        <v>391</v>
      </c>
      <c r="E403" s="16" t="s">
        <v>381</v>
      </c>
      <c r="F403" s="16" t="s">
        <v>392</v>
      </c>
      <c r="G403" s="18" t="s">
        <v>309</v>
      </c>
      <c r="H403" s="18" t="s">
        <v>393</v>
      </c>
      <c r="I403" s="25">
        <v>195980</v>
      </c>
      <c r="J403" s="17"/>
      <c r="K403" s="16"/>
      <c r="L403" s="17"/>
      <c r="M403" s="16"/>
      <c r="N403" s="17"/>
      <c r="O403" s="16"/>
      <c r="P403" s="17"/>
      <c r="Q403" s="16"/>
      <c r="R403" s="17"/>
      <c r="S403" s="16"/>
      <c r="T403" s="17"/>
      <c r="U403" s="16"/>
      <c r="V403" s="17"/>
      <c r="W403" s="16"/>
      <c r="X403" s="17"/>
      <c r="Y403" s="16"/>
      <c r="Z403" s="17"/>
      <c r="AA403" s="16"/>
      <c r="AB403" s="17"/>
      <c r="AC403" s="16"/>
      <c r="AD403" s="16">
        <f>AD404+AD405+AD406</f>
        <v>315</v>
      </c>
      <c r="AE403" s="16">
        <f>AD403/3</f>
        <v>105</v>
      </c>
    </row>
    <row r="404" spans="1:31" s="28" customFormat="1" ht="13.2" x14ac:dyDescent="0.25">
      <c r="A404" s="34" t="s">
        <v>24</v>
      </c>
      <c r="B404" s="34"/>
      <c r="C404" s="34"/>
      <c r="D404" s="34"/>
      <c r="E404" s="34"/>
      <c r="F404" s="34"/>
      <c r="G404" s="34"/>
      <c r="H404" s="34"/>
      <c r="I404" s="12" t="s">
        <v>469</v>
      </c>
      <c r="J404" s="2">
        <v>4</v>
      </c>
      <c r="K404" s="11">
        <f t="shared" ref="K404:K406" si="281">J404*3</f>
        <v>12</v>
      </c>
      <c r="L404" s="2">
        <v>2</v>
      </c>
      <c r="M404" s="2">
        <f t="shared" ref="M404:M406" si="282">L404*3</f>
        <v>6</v>
      </c>
      <c r="N404" s="2">
        <v>2</v>
      </c>
      <c r="O404" s="2">
        <f t="shared" ref="O404:O406" si="283">N404*1</f>
        <v>2</v>
      </c>
      <c r="P404" s="2">
        <v>4</v>
      </c>
      <c r="Q404" s="2">
        <f t="shared" ref="Q404:Q406" si="284">P404*2</f>
        <v>8</v>
      </c>
      <c r="R404" s="2">
        <v>3</v>
      </c>
      <c r="S404" s="2">
        <f t="shared" ref="S404:S406" si="285">R404*2</f>
        <v>6</v>
      </c>
      <c r="T404" s="2">
        <v>4</v>
      </c>
      <c r="U404" s="2">
        <f t="shared" ref="U404:U406" si="286">T404*2</f>
        <v>8</v>
      </c>
      <c r="V404" s="2">
        <v>1</v>
      </c>
      <c r="W404" s="2">
        <f t="shared" ref="W404:W406" si="287">V404*1</f>
        <v>1</v>
      </c>
      <c r="X404" s="2">
        <v>4</v>
      </c>
      <c r="Y404" s="2">
        <f t="shared" ref="Y404:Y406" si="288">X404*1</f>
        <v>4</v>
      </c>
      <c r="Z404" s="2">
        <v>3</v>
      </c>
      <c r="AA404" s="2">
        <f t="shared" ref="AA404:AA406" si="289">Z404*2</f>
        <v>6</v>
      </c>
      <c r="AB404" s="2">
        <v>0</v>
      </c>
      <c r="AC404" s="2">
        <f t="shared" ref="AC404:AC406" si="290">AB404*2</f>
        <v>0</v>
      </c>
      <c r="AD404" s="2">
        <f>K404+M404+O404+Q404+S404+U404+W404+Y404+AA404+AC404</f>
        <v>53</v>
      </c>
      <c r="AE404" s="26"/>
    </row>
    <row r="405" spans="1:31" s="28" customFormat="1" ht="13.2" x14ac:dyDescent="0.25">
      <c r="A405" s="34"/>
      <c r="B405" s="34"/>
      <c r="C405" s="34"/>
      <c r="D405" s="34"/>
      <c r="E405" s="34"/>
      <c r="F405" s="34"/>
      <c r="G405" s="34"/>
      <c r="H405" s="34"/>
      <c r="I405" s="12" t="s">
        <v>478</v>
      </c>
      <c r="J405" s="2">
        <v>8</v>
      </c>
      <c r="K405" s="11">
        <f t="shared" si="281"/>
        <v>24</v>
      </c>
      <c r="L405" s="2">
        <v>9</v>
      </c>
      <c r="M405" s="2">
        <f t="shared" si="282"/>
        <v>27</v>
      </c>
      <c r="N405" s="2">
        <v>8</v>
      </c>
      <c r="O405" s="2">
        <f t="shared" si="283"/>
        <v>8</v>
      </c>
      <c r="P405" s="2">
        <v>10</v>
      </c>
      <c r="Q405" s="2">
        <f t="shared" si="284"/>
        <v>20</v>
      </c>
      <c r="R405" s="2">
        <v>10</v>
      </c>
      <c r="S405" s="2">
        <f t="shared" si="285"/>
        <v>20</v>
      </c>
      <c r="T405" s="2">
        <v>10</v>
      </c>
      <c r="U405" s="2">
        <f t="shared" si="286"/>
        <v>20</v>
      </c>
      <c r="V405" s="2">
        <v>10</v>
      </c>
      <c r="W405" s="2">
        <f t="shared" si="287"/>
        <v>10</v>
      </c>
      <c r="X405" s="2">
        <v>10</v>
      </c>
      <c r="Y405" s="2">
        <f t="shared" si="288"/>
        <v>10</v>
      </c>
      <c r="Z405" s="2">
        <v>10</v>
      </c>
      <c r="AA405" s="2">
        <f t="shared" si="289"/>
        <v>20</v>
      </c>
      <c r="AB405" s="2">
        <v>5</v>
      </c>
      <c r="AC405" s="2">
        <f t="shared" si="290"/>
        <v>10</v>
      </c>
      <c r="AD405" s="2">
        <f t="shared" ref="AD405:AD406" si="291">K405+M405+O405+Q405+S405+U405+W405+Y405+AA405+AC405</f>
        <v>169</v>
      </c>
      <c r="AE405" s="26"/>
    </row>
    <row r="406" spans="1:31" s="28" customFormat="1" ht="13.2" x14ac:dyDescent="0.25">
      <c r="A406" s="34"/>
      <c r="B406" s="34"/>
      <c r="C406" s="34"/>
      <c r="D406" s="34"/>
      <c r="E406" s="34"/>
      <c r="F406" s="34"/>
      <c r="G406" s="34"/>
      <c r="H406" s="34"/>
      <c r="I406" s="12" t="s">
        <v>479</v>
      </c>
      <c r="J406" s="2">
        <v>5</v>
      </c>
      <c r="K406" s="11">
        <f t="shared" si="281"/>
        <v>15</v>
      </c>
      <c r="L406" s="2">
        <v>4</v>
      </c>
      <c r="M406" s="2">
        <f t="shared" si="282"/>
        <v>12</v>
      </c>
      <c r="N406" s="2">
        <v>3</v>
      </c>
      <c r="O406" s="2">
        <f t="shared" si="283"/>
        <v>3</v>
      </c>
      <c r="P406" s="2">
        <v>4</v>
      </c>
      <c r="Q406" s="2">
        <f t="shared" si="284"/>
        <v>8</v>
      </c>
      <c r="R406" s="2">
        <v>7</v>
      </c>
      <c r="S406" s="2">
        <f t="shared" si="285"/>
        <v>14</v>
      </c>
      <c r="T406" s="2">
        <v>5</v>
      </c>
      <c r="U406" s="2">
        <f t="shared" si="286"/>
        <v>10</v>
      </c>
      <c r="V406" s="2">
        <v>4</v>
      </c>
      <c r="W406" s="2">
        <f t="shared" si="287"/>
        <v>4</v>
      </c>
      <c r="X406" s="2">
        <v>7</v>
      </c>
      <c r="Y406" s="2">
        <f t="shared" si="288"/>
        <v>7</v>
      </c>
      <c r="Z406" s="2">
        <v>7</v>
      </c>
      <c r="AA406" s="2">
        <f t="shared" si="289"/>
        <v>14</v>
      </c>
      <c r="AB406" s="2">
        <v>3</v>
      </c>
      <c r="AC406" s="2">
        <f t="shared" si="290"/>
        <v>6</v>
      </c>
      <c r="AD406" s="2">
        <f t="shared" si="291"/>
        <v>93</v>
      </c>
      <c r="AE406" s="26"/>
    </row>
    <row r="407" spans="1:31" s="22" customFormat="1" ht="13.2" x14ac:dyDescent="0.2">
      <c r="A407" s="16">
        <f>102</f>
        <v>102</v>
      </c>
      <c r="B407" s="16" t="s">
        <v>147</v>
      </c>
      <c r="C407" s="17"/>
      <c r="D407" s="16" t="s">
        <v>394</v>
      </c>
      <c r="E407" s="16" t="s">
        <v>395</v>
      </c>
      <c r="F407" s="16" t="s">
        <v>396</v>
      </c>
      <c r="G407" s="18" t="s">
        <v>98</v>
      </c>
      <c r="H407" s="18" t="s">
        <v>397</v>
      </c>
      <c r="I407" s="19">
        <v>200000</v>
      </c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>
        <f>AD408+AD409+AD410</f>
        <v>347</v>
      </c>
      <c r="AE407" s="16">
        <f t="shared" ref="AE407" si="292">AD407/3</f>
        <v>115.66666666666667</v>
      </c>
    </row>
    <row r="408" spans="1:31" s="13" customFormat="1" ht="13.2" x14ac:dyDescent="0.2">
      <c r="A408" s="35" t="s">
        <v>24</v>
      </c>
      <c r="B408" s="36"/>
      <c r="C408" s="36"/>
      <c r="D408" s="36"/>
      <c r="E408" s="36"/>
      <c r="F408" s="36"/>
      <c r="G408" s="36"/>
      <c r="H408" s="37"/>
      <c r="I408" s="12" t="s">
        <v>469</v>
      </c>
      <c r="J408" s="11">
        <v>4</v>
      </c>
      <c r="K408" s="11">
        <f t="shared" ref="K408:K410" si="293">J408*3</f>
        <v>12</v>
      </c>
      <c r="L408" s="3">
        <v>4</v>
      </c>
      <c r="M408" s="2">
        <f t="shared" ref="M408:M410" si="294">L408*3</f>
        <v>12</v>
      </c>
      <c r="N408" s="3">
        <v>3</v>
      </c>
      <c r="O408" s="2">
        <f t="shared" ref="O408:O410" si="295">N408*1</f>
        <v>3</v>
      </c>
      <c r="P408" s="3">
        <v>3</v>
      </c>
      <c r="Q408" s="2">
        <f t="shared" ref="Q408:Q410" si="296">P408*2</f>
        <v>6</v>
      </c>
      <c r="R408" s="3">
        <v>4</v>
      </c>
      <c r="S408" s="2">
        <f t="shared" ref="S408:S410" si="297">R408*2</f>
        <v>8</v>
      </c>
      <c r="T408" s="3">
        <v>5</v>
      </c>
      <c r="U408" s="2">
        <f t="shared" ref="U408:U410" si="298">T408*2</f>
        <v>10</v>
      </c>
      <c r="V408" s="3">
        <v>3</v>
      </c>
      <c r="W408" s="2">
        <f t="shared" ref="W408:W410" si="299">V408*1</f>
        <v>3</v>
      </c>
      <c r="X408" s="3">
        <v>4</v>
      </c>
      <c r="Y408" s="2">
        <f t="shared" ref="Y408:Y410" si="300">X408*1</f>
        <v>4</v>
      </c>
      <c r="Z408" s="3">
        <v>5</v>
      </c>
      <c r="AA408" s="2">
        <f t="shared" ref="AA408:AA410" si="301">Z408*2</f>
        <v>10</v>
      </c>
      <c r="AB408" s="3">
        <v>1</v>
      </c>
      <c r="AC408" s="2">
        <f t="shared" ref="AC408:AC410" si="302">AB408*2</f>
        <v>2</v>
      </c>
      <c r="AD408" s="2">
        <f t="shared" ref="AD408:AD410" si="303">K408+M408+O408+Q408+S408+U408+W408+Y408+AA408+AC408</f>
        <v>70</v>
      </c>
      <c r="AE408" s="26"/>
    </row>
    <row r="409" spans="1:31" s="13" customFormat="1" ht="13.2" x14ac:dyDescent="0.2">
      <c r="A409" s="38"/>
      <c r="B409" s="39"/>
      <c r="C409" s="39"/>
      <c r="D409" s="39"/>
      <c r="E409" s="39"/>
      <c r="F409" s="39"/>
      <c r="G409" s="39"/>
      <c r="H409" s="40"/>
      <c r="I409" s="12" t="s">
        <v>478</v>
      </c>
      <c r="J409" s="11">
        <v>8</v>
      </c>
      <c r="K409" s="11">
        <f t="shared" si="293"/>
        <v>24</v>
      </c>
      <c r="L409" s="3">
        <v>9</v>
      </c>
      <c r="M409" s="2">
        <f t="shared" si="294"/>
        <v>27</v>
      </c>
      <c r="N409" s="3">
        <v>8</v>
      </c>
      <c r="O409" s="2">
        <f t="shared" si="295"/>
        <v>8</v>
      </c>
      <c r="P409" s="3">
        <v>10</v>
      </c>
      <c r="Q409" s="2">
        <f t="shared" si="296"/>
        <v>20</v>
      </c>
      <c r="R409" s="3">
        <v>10</v>
      </c>
      <c r="S409" s="2">
        <f t="shared" si="297"/>
        <v>20</v>
      </c>
      <c r="T409" s="3">
        <v>8</v>
      </c>
      <c r="U409" s="2">
        <f t="shared" si="298"/>
        <v>16</v>
      </c>
      <c r="V409" s="3">
        <v>9</v>
      </c>
      <c r="W409" s="2">
        <f t="shared" si="299"/>
        <v>9</v>
      </c>
      <c r="X409" s="3">
        <v>10</v>
      </c>
      <c r="Y409" s="2">
        <f t="shared" si="300"/>
        <v>10</v>
      </c>
      <c r="Z409" s="3">
        <v>10</v>
      </c>
      <c r="AA409" s="2">
        <f t="shared" si="301"/>
        <v>20</v>
      </c>
      <c r="AB409" s="3">
        <v>10</v>
      </c>
      <c r="AC409" s="2">
        <f t="shared" si="302"/>
        <v>20</v>
      </c>
      <c r="AD409" s="2">
        <f t="shared" si="303"/>
        <v>174</v>
      </c>
      <c r="AE409" s="26"/>
    </row>
    <row r="410" spans="1:31" s="13" customFormat="1" ht="13.2" x14ac:dyDescent="0.2">
      <c r="A410" s="41"/>
      <c r="B410" s="42"/>
      <c r="C410" s="42"/>
      <c r="D410" s="42"/>
      <c r="E410" s="42"/>
      <c r="F410" s="42"/>
      <c r="G410" s="42"/>
      <c r="H410" s="43"/>
      <c r="I410" s="12" t="s">
        <v>479</v>
      </c>
      <c r="J410" s="11">
        <v>6</v>
      </c>
      <c r="K410" s="11">
        <f t="shared" si="293"/>
        <v>18</v>
      </c>
      <c r="L410" s="3">
        <v>4</v>
      </c>
      <c r="M410" s="2">
        <f t="shared" si="294"/>
        <v>12</v>
      </c>
      <c r="N410" s="3">
        <v>4</v>
      </c>
      <c r="O410" s="2">
        <f t="shared" si="295"/>
        <v>4</v>
      </c>
      <c r="P410" s="3">
        <v>5</v>
      </c>
      <c r="Q410" s="2">
        <f t="shared" si="296"/>
        <v>10</v>
      </c>
      <c r="R410" s="3">
        <v>7</v>
      </c>
      <c r="S410" s="2">
        <f t="shared" si="297"/>
        <v>14</v>
      </c>
      <c r="T410" s="3">
        <v>6</v>
      </c>
      <c r="U410" s="2">
        <f t="shared" si="298"/>
        <v>12</v>
      </c>
      <c r="V410" s="3">
        <v>6</v>
      </c>
      <c r="W410" s="2">
        <f t="shared" si="299"/>
        <v>6</v>
      </c>
      <c r="X410" s="3">
        <v>3</v>
      </c>
      <c r="Y410" s="2">
        <f t="shared" si="300"/>
        <v>3</v>
      </c>
      <c r="Z410" s="3">
        <v>5</v>
      </c>
      <c r="AA410" s="2">
        <f t="shared" si="301"/>
        <v>10</v>
      </c>
      <c r="AB410" s="3">
        <v>7</v>
      </c>
      <c r="AC410" s="2">
        <f t="shared" si="302"/>
        <v>14</v>
      </c>
      <c r="AD410" s="2">
        <f t="shared" si="303"/>
        <v>103</v>
      </c>
      <c r="AE410" s="26"/>
    </row>
    <row r="411" spans="1:31" s="22" customFormat="1" ht="20.399999999999999" x14ac:dyDescent="0.2">
      <c r="A411" s="16">
        <f>A407+1</f>
        <v>103</v>
      </c>
      <c r="B411" s="16"/>
      <c r="C411" s="17" t="s">
        <v>139</v>
      </c>
      <c r="D411" s="16" t="s">
        <v>398</v>
      </c>
      <c r="E411" s="16" t="s">
        <v>220</v>
      </c>
      <c r="F411" s="16" t="s">
        <v>137</v>
      </c>
      <c r="G411" s="18" t="s">
        <v>377</v>
      </c>
      <c r="H411" s="23" t="s">
        <v>399</v>
      </c>
      <c r="I411" s="19">
        <v>131200</v>
      </c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>
        <f>AD412+AD413+AD414</f>
        <v>408</v>
      </c>
      <c r="AE411" s="16">
        <f t="shared" ref="AE411" si="304">AD411/3</f>
        <v>136</v>
      </c>
    </row>
    <row r="412" spans="1:31" ht="13.2" x14ac:dyDescent="0.2">
      <c r="A412" s="35" t="s">
        <v>24</v>
      </c>
      <c r="B412" s="36"/>
      <c r="C412" s="36"/>
      <c r="D412" s="36"/>
      <c r="E412" s="36"/>
      <c r="F412" s="36"/>
      <c r="G412" s="36"/>
      <c r="H412" s="37"/>
      <c r="I412" s="12" t="s">
        <v>469</v>
      </c>
      <c r="J412" s="11">
        <v>8</v>
      </c>
      <c r="K412" s="11">
        <f t="shared" ref="K412:K414" si="305">J412*3</f>
        <v>24</v>
      </c>
      <c r="L412" s="2">
        <v>8</v>
      </c>
      <c r="M412" s="2">
        <f t="shared" ref="M412:M414" si="306">L412*3</f>
        <v>24</v>
      </c>
      <c r="N412" s="2">
        <v>7</v>
      </c>
      <c r="O412" s="2">
        <f t="shared" ref="O412:O414" si="307">N412*1</f>
        <v>7</v>
      </c>
      <c r="P412" s="2">
        <v>2</v>
      </c>
      <c r="Q412" s="2">
        <f t="shared" ref="Q412:Q414" si="308">P412*2</f>
        <v>4</v>
      </c>
      <c r="R412" s="2">
        <v>3</v>
      </c>
      <c r="S412" s="2">
        <f t="shared" ref="S412:S414" si="309">R412*2</f>
        <v>6</v>
      </c>
      <c r="T412" s="2">
        <v>5</v>
      </c>
      <c r="U412" s="2">
        <f t="shared" ref="U412:U414" si="310">T412*2</f>
        <v>10</v>
      </c>
      <c r="V412" s="2">
        <v>4</v>
      </c>
      <c r="W412" s="2">
        <f t="shared" ref="W412:W414" si="311">V412*1</f>
        <v>4</v>
      </c>
      <c r="X412" s="2">
        <v>9</v>
      </c>
      <c r="Y412" s="2">
        <f t="shared" ref="Y412:Y414" si="312">X412*1</f>
        <v>9</v>
      </c>
      <c r="Z412" s="2">
        <v>5</v>
      </c>
      <c r="AA412" s="2">
        <f t="shared" ref="AA412:AA414" si="313">Z412*2</f>
        <v>10</v>
      </c>
      <c r="AB412" s="2">
        <v>5</v>
      </c>
      <c r="AC412" s="2">
        <f>AB412*2</f>
        <v>10</v>
      </c>
      <c r="AD412" s="2">
        <f t="shared" ref="AD412:AD414" si="314">K412+M412+O412+Q412+S412+U412+W412+Y412+AA412+AC412</f>
        <v>108</v>
      </c>
      <c r="AE412" s="26"/>
    </row>
    <row r="413" spans="1:31" ht="13.2" x14ac:dyDescent="0.2">
      <c r="A413" s="38"/>
      <c r="B413" s="39"/>
      <c r="C413" s="39"/>
      <c r="D413" s="39"/>
      <c r="E413" s="39"/>
      <c r="F413" s="39"/>
      <c r="G413" s="39"/>
      <c r="H413" s="40"/>
      <c r="I413" s="12" t="s">
        <v>478</v>
      </c>
      <c r="J413" s="11">
        <v>9</v>
      </c>
      <c r="K413" s="11">
        <f t="shared" si="305"/>
        <v>27</v>
      </c>
      <c r="L413" s="2">
        <v>10</v>
      </c>
      <c r="M413" s="2">
        <f t="shared" si="306"/>
        <v>30</v>
      </c>
      <c r="N413" s="2">
        <v>8</v>
      </c>
      <c r="O413" s="2">
        <f t="shared" si="307"/>
        <v>8</v>
      </c>
      <c r="P413" s="2">
        <v>10</v>
      </c>
      <c r="Q413" s="2">
        <f t="shared" si="308"/>
        <v>20</v>
      </c>
      <c r="R413" s="2">
        <v>10</v>
      </c>
      <c r="S413" s="2">
        <f t="shared" si="309"/>
        <v>20</v>
      </c>
      <c r="T413" s="2">
        <v>8</v>
      </c>
      <c r="U413" s="2">
        <f t="shared" si="310"/>
        <v>16</v>
      </c>
      <c r="V413" s="2">
        <v>10</v>
      </c>
      <c r="W413" s="2">
        <f t="shared" si="311"/>
        <v>10</v>
      </c>
      <c r="X413" s="2">
        <v>10</v>
      </c>
      <c r="Y413" s="2">
        <f t="shared" si="312"/>
        <v>10</v>
      </c>
      <c r="Z413" s="2">
        <v>10</v>
      </c>
      <c r="AA413" s="2">
        <f t="shared" si="313"/>
        <v>20</v>
      </c>
      <c r="AB413" s="2">
        <v>10</v>
      </c>
      <c r="AC413" s="2">
        <f t="shared" ref="AC413:AC414" si="315">AB413*2</f>
        <v>20</v>
      </c>
      <c r="AD413" s="2">
        <f t="shared" si="314"/>
        <v>181</v>
      </c>
      <c r="AE413" s="26"/>
    </row>
    <row r="414" spans="1:31" ht="13.2" x14ac:dyDescent="0.2">
      <c r="A414" s="41"/>
      <c r="B414" s="42"/>
      <c r="C414" s="42"/>
      <c r="D414" s="42"/>
      <c r="E414" s="42"/>
      <c r="F414" s="42"/>
      <c r="G414" s="42"/>
      <c r="H414" s="43"/>
      <c r="I414" s="12" t="s">
        <v>479</v>
      </c>
      <c r="J414" s="11">
        <v>7</v>
      </c>
      <c r="K414" s="11">
        <f t="shared" si="305"/>
        <v>21</v>
      </c>
      <c r="L414" s="2">
        <v>7</v>
      </c>
      <c r="M414" s="2">
        <f t="shared" si="306"/>
        <v>21</v>
      </c>
      <c r="N414" s="2">
        <v>6</v>
      </c>
      <c r="O414" s="2">
        <f t="shared" si="307"/>
        <v>6</v>
      </c>
      <c r="P414" s="2">
        <v>4</v>
      </c>
      <c r="Q414" s="2">
        <f t="shared" si="308"/>
        <v>8</v>
      </c>
      <c r="R414" s="2">
        <v>6</v>
      </c>
      <c r="S414" s="2">
        <f t="shared" si="309"/>
        <v>12</v>
      </c>
      <c r="T414" s="2">
        <v>5</v>
      </c>
      <c r="U414" s="2">
        <f t="shared" si="310"/>
        <v>10</v>
      </c>
      <c r="V414" s="2">
        <v>5</v>
      </c>
      <c r="W414" s="2">
        <f t="shared" si="311"/>
        <v>5</v>
      </c>
      <c r="X414" s="2">
        <v>8</v>
      </c>
      <c r="Y414" s="2">
        <f t="shared" si="312"/>
        <v>8</v>
      </c>
      <c r="Z414" s="2">
        <v>6</v>
      </c>
      <c r="AA414" s="2">
        <f t="shared" si="313"/>
        <v>12</v>
      </c>
      <c r="AB414" s="2">
        <v>8</v>
      </c>
      <c r="AC414" s="2">
        <f t="shared" si="315"/>
        <v>16</v>
      </c>
      <c r="AD414" s="2">
        <f t="shared" si="314"/>
        <v>119</v>
      </c>
      <c r="AE414" s="26"/>
    </row>
    <row r="415" spans="1:31" s="22" customFormat="1" ht="30.6" x14ac:dyDescent="0.2">
      <c r="A415" s="16">
        <f>A411+1</f>
        <v>104</v>
      </c>
      <c r="B415" s="16"/>
      <c r="C415" s="17" t="s">
        <v>184</v>
      </c>
      <c r="D415" s="16" t="s">
        <v>400</v>
      </c>
      <c r="E415" s="16" t="s">
        <v>335</v>
      </c>
      <c r="F415" s="16" t="s">
        <v>190</v>
      </c>
      <c r="G415" s="18" t="s">
        <v>402</v>
      </c>
      <c r="H415" s="18" t="s">
        <v>401</v>
      </c>
      <c r="I415" s="19">
        <v>184050</v>
      </c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>
        <f>AD416+AD417+AD418</f>
        <v>406</v>
      </c>
      <c r="AE415" s="16">
        <f t="shared" ref="AE415" si="316">AD415/3</f>
        <v>135.33333333333334</v>
      </c>
    </row>
    <row r="416" spans="1:31" ht="13.2" x14ac:dyDescent="0.2">
      <c r="A416" s="35" t="s">
        <v>24</v>
      </c>
      <c r="B416" s="36"/>
      <c r="C416" s="36"/>
      <c r="D416" s="36"/>
      <c r="E416" s="36"/>
      <c r="F416" s="36"/>
      <c r="G416" s="36"/>
      <c r="H416" s="37"/>
      <c r="I416" s="12" t="s">
        <v>469</v>
      </c>
      <c r="J416" s="11">
        <v>8</v>
      </c>
      <c r="K416" s="11">
        <f t="shared" ref="K416:K418" si="317">J416*3</f>
        <v>24</v>
      </c>
      <c r="L416" s="2">
        <v>7</v>
      </c>
      <c r="M416" s="2">
        <f t="shared" ref="M416:M418" si="318">L416*3</f>
        <v>21</v>
      </c>
      <c r="N416" s="2">
        <v>5</v>
      </c>
      <c r="O416" s="2">
        <f t="shared" ref="O416:O418" si="319">N416*1</f>
        <v>5</v>
      </c>
      <c r="P416" s="2">
        <v>7</v>
      </c>
      <c r="Q416" s="2">
        <f t="shared" ref="Q416:Q418" si="320">P416*2</f>
        <v>14</v>
      </c>
      <c r="R416" s="2">
        <v>7</v>
      </c>
      <c r="S416" s="2">
        <f t="shared" ref="S416:S418" si="321">R416*2</f>
        <v>14</v>
      </c>
      <c r="T416" s="2">
        <v>4</v>
      </c>
      <c r="U416" s="2">
        <f t="shared" ref="U416:U418" si="322">T416*2</f>
        <v>8</v>
      </c>
      <c r="V416" s="2">
        <v>8</v>
      </c>
      <c r="W416" s="2">
        <f t="shared" ref="W416:W418" si="323">V416*1</f>
        <v>8</v>
      </c>
      <c r="X416" s="2">
        <v>5</v>
      </c>
      <c r="Y416" s="2">
        <f t="shared" ref="Y416:Y418" si="324">X416*1</f>
        <v>5</v>
      </c>
      <c r="Z416" s="2">
        <v>6</v>
      </c>
      <c r="AA416" s="2">
        <f t="shared" ref="AA416:AA418" si="325">Z416*2</f>
        <v>12</v>
      </c>
      <c r="AB416" s="2">
        <v>4</v>
      </c>
      <c r="AC416" s="2">
        <f t="shared" ref="AC416:AC418" si="326">AB416*2</f>
        <v>8</v>
      </c>
      <c r="AD416" s="2">
        <f t="shared" ref="AD416:AD418" si="327">K416+M416+O416+Q416+S416+U416+W416+Y416+AA416+AC416</f>
        <v>119</v>
      </c>
      <c r="AE416" s="26"/>
    </row>
    <row r="417" spans="1:31" ht="13.2" x14ac:dyDescent="0.2">
      <c r="A417" s="38"/>
      <c r="B417" s="39"/>
      <c r="C417" s="39"/>
      <c r="D417" s="39"/>
      <c r="E417" s="39"/>
      <c r="F417" s="39"/>
      <c r="G417" s="39"/>
      <c r="H417" s="40"/>
      <c r="I417" s="12" t="s">
        <v>478</v>
      </c>
      <c r="J417" s="11">
        <v>9</v>
      </c>
      <c r="K417" s="11">
        <f t="shared" si="317"/>
        <v>27</v>
      </c>
      <c r="L417" s="2">
        <v>7</v>
      </c>
      <c r="M417" s="2">
        <f t="shared" si="318"/>
        <v>21</v>
      </c>
      <c r="N417" s="2">
        <v>8</v>
      </c>
      <c r="O417" s="2">
        <f t="shared" si="319"/>
        <v>8</v>
      </c>
      <c r="P417" s="2">
        <v>10</v>
      </c>
      <c r="Q417" s="2">
        <f t="shared" si="320"/>
        <v>20</v>
      </c>
      <c r="R417" s="2">
        <v>10</v>
      </c>
      <c r="S417" s="2">
        <f t="shared" si="321"/>
        <v>20</v>
      </c>
      <c r="T417" s="2">
        <v>10</v>
      </c>
      <c r="U417" s="2">
        <f t="shared" si="322"/>
        <v>20</v>
      </c>
      <c r="V417" s="2">
        <v>10</v>
      </c>
      <c r="W417" s="2">
        <f t="shared" si="323"/>
        <v>10</v>
      </c>
      <c r="X417" s="2">
        <v>10</v>
      </c>
      <c r="Y417" s="2">
        <f t="shared" si="324"/>
        <v>10</v>
      </c>
      <c r="Z417" s="2">
        <v>10</v>
      </c>
      <c r="AA417" s="2">
        <f t="shared" si="325"/>
        <v>20</v>
      </c>
      <c r="AB417" s="2">
        <v>10</v>
      </c>
      <c r="AC417" s="2">
        <f t="shared" si="326"/>
        <v>20</v>
      </c>
      <c r="AD417" s="2">
        <f t="shared" si="327"/>
        <v>176</v>
      </c>
      <c r="AE417" s="26"/>
    </row>
    <row r="418" spans="1:31" ht="13.2" x14ac:dyDescent="0.2">
      <c r="A418" s="41"/>
      <c r="B418" s="42"/>
      <c r="C418" s="42"/>
      <c r="D418" s="42"/>
      <c r="E418" s="42"/>
      <c r="F418" s="42"/>
      <c r="G418" s="42"/>
      <c r="H418" s="43"/>
      <c r="I418" s="12" t="s">
        <v>479</v>
      </c>
      <c r="J418" s="11">
        <v>3</v>
      </c>
      <c r="K418" s="11">
        <f t="shared" si="317"/>
        <v>9</v>
      </c>
      <c r="L418" s="2">
        <v>5</v>
      </c>
      <c r="M418" s="2">
        <f t="shared" si="318"/>
        <v>15</v>
      </c>
      <c r="N418" s="2">
        <v>3</v>
      </c>
      <c r="O418" s="2">
        <f t="shared" si="319"/>
        <v>3</v>
      </c>
      <c r="P418" s="2">
        <v>6</v>
      </c>
      <c r="Q418" s="2">
        <f t="shared" si="320"/>
        <v>12</v>
      </c>
      <c r="R418" s="2">
        <v>8</v>
      </c>
      <c r="S418" s="2">
        <f t="shared" si="321"/>
        <v>16</v>
      </c>
      <c r="T418" s="2">
        <v>7</v>
      </c>
      <c r="U418" s="2">
        <f t="shared" si="322"/>
        <v>14</v>
      </c>
      <c r="V418" s="2">
        <v>9</v>
      </c>
      <c r="W418" s="2">
        <f t="shared" si="323"/>
        <v>9</v>
      </c>
      <c r="X418" s="2">
        <v>9</v>
      </c>
      <c r="Y418" s="2">
        <f t="shared" si="324"/>
        <v>9</v>
      </c>
      <c r="Z418" s="2">
        <v>6</v>
      </c>
      <c r="AA418" s="2">
        <f t="shared" si="325"/>
        <v>12</v>
      </c>
      <c r="AB418" s="2">
        <v>6</v>
      </c>
      <c r="AC418" s="2">
        <f t="shared" si="326"/>
        <v>12</v>
      </c>
      <c r="AD418" s="2">
        <f t="shared" si="327"/>
        <v>111</v>
      </c>
      <c r="AE418" s="26"/>
    </row>
    <row r="419" spans="1:31" s="22" customFormat="1" ht="30.6" x14ac:dyDescent="0.2">
      <c r="A419" s="16">
        <f>A415+1</f>
        <v>105</v>
      </c>
      <c r="B419" s="16"/>
      <c r="C419" s="17" t="s">
        <v>184</v>
      </c>
      <c r="D419" s="16" t="s">
        <v>403</v>
      </c>
      <c r="E419" s="16" t="s">
        <v>220</v>
      </c>
      <c r="F419" s="16" t="s">
        <v>166</v>
      </c>
      <c r="G419" s="21" t="s">
        <v>267</v>
      </c>
      <c r="H419" s="18" t="s">
        <v>404</v>
      </c>
      <c r="I419" s="19">
        <v>140400</v>
      </c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>
        <f>AD420+AD421+AD422</f>
        <v>431</v>
      </c>
      <c r="AE419" s="16">
        <f t="shared" ref="AE419" si="328">AD419/3</f>
        <v>143.66666666666666</v>
      </c>
    </row>
    <row r="420" spans="1:31" ht="13.2" x14ac:dyDescent="0.2">
      <c r="A420" s="44" t="s">
        <v>24</v>
      </c>
      <c r="B420" s="44"/>
      <c r="C420" s="44"/>
      <c r="D420" s="44"/>
      <c r="E420" s="44"/>
      <c r="F420" s="44"/>
      <c r="G420" s="44"/>
      <c r="H420" s="44"/>
      <c r="I420" s="12" t="s">
        <v>469</v>
      </c>
      <c r="J420" s="11">
        <v>8</v>
      </c>
      <c r="K420" s="11">
        <f t="shared" ref="K420:K422" si="329">J420*3</f>
        <v>24</v>
      </c>
      <c r="L420" s="2">
        <v>8</v>
      </c>
      <c r="M420" s="2">
        <f>L420*3</f>
        <v>24</v>
      </c>
      <c r="N420" s="2">
        <v>3</v>
      </c>
      <c r="O420" s="2">
        <f t="shared" ref="O420:O422" si="330">N420*1</f>
        <v>3</v>
      </c>
      <c r="P420" s="2">
        <v>8</v>
      </c>
      <c r="Q420" s="2">
        <f t="shared" ref="Q420:Q422" si="331">P420*2</f>
        <v>16</v>
      </c>
      <c r="R420" s="2">
        <v>7</v>
      </c>
      <c r="S420" s="2">
        <f t="shared" ref="S420:S422" si="332">R420*2</f>
        <v>14</v>
      </c>
      <c r="T420" s="2">
        <v>7</v>
      </c>
      <c r="U420" s="2">
        <f t="shared" ref="U420:U422" si="333">T420*2</f>
        <v>14</v>
      </c>
      <c r="V420" s="2">
        <v>8</v>
      </c>
      <c r="W420" s="2">
        <f t="shared" ref="W420:W422" si="334">V420*1</f>
        <v>8</v>
      </c>
      <c r="X420" s="2">
        <v>8</v>
      </c>
      <c r="Y420" s="2">
        <f t="shared" ref="Y420:Y422" si="335">X420*1</f>
        <v>8</v>
      </c>
      <c r="Z420" s="2">
        <v>7</v>
      </c>
      <c r="AA420" s="2">
        <f t="shared" ref="AA420:AA422" si="336">Z420*2</f>
        <v>14</v>
      </c>
      <c r="AB420" s="2">
        <v>7</v>
      </c>
      <c r="AC420" s="2">
        <f t="shared" ref="AC420:AC422" si="337">AB420*2</f>
        <v>14</v>
      </c>
      <c r="AD420" s="2">
        <f t="shared" ref="AD420" si="338">K420+M420+O420+Q420+S420+U420+W420+Y420+AA420+AC420</f>
        <v>139</v>
      </c>
      <c r="AE420" s="26"/>
    </row>
    <row r="421" spans="1:31" ht="13.2" x14ac:dyDescent="0.2">
      <c r="A421" s="44"/>
      <c r="B421" s="44"/>
      <c r="C421" s="44"/>
      <c r="D421" s="44"/>
      <c r="E421" s="44"/>
      <c r="F421" s="44"/>
      <c r="G421" s="44"/>
      <c r="H421" s="44"/>
      <c r="I421" s="12" t="s">
        <v>478</v>
      </c>
      <c r="J421" s="11">
        <v>10</v>
      </c>
      <c r="K421" s="11">
        <f t="shared" si="329"/>
        <v>30</v>
      </c>
      <c r="L421" s="2">
        <v>5</v>
      </c>
      <c r="M421" s="2">
        <f t="shared" ref="M421:M422" si="339">L421*3</f>
        <v>15</v>
      </c>
      <c r="N421" s="2">
        <v>10</v>
      </c>
      <c r="O421" s="2">
        <f t="shared" si="330"/>
        <v>10</v>
      </c>
      <c r="P421" s="2">
        <v>10</v>
      </c>
      <c r="Q421" s="2">
        <f t="shared" si="331"/>
        <v>20</v>
      </c>
      <c r="R421" s="2">
        <v>10</v>
      </c>
      <c r="S421" s="2">
        <f t="shared" si="332"/>
        <v>20</v>
      </c>
      <c r="T421" s="2">
        <v>10</v>
      </c>
      <c r="U421" s="2">
        <f t="shared" si="333"/>
        <v>20</v>
      </c>
      <c r="V421" s="2">
        <v>10</v>
      </c>
      <c r="W421" s="2">
        <f t="shared" si="334"/>
        <v>10</v>
      </c>
      <c r="X421" s="2">
        <v>10</v>
      </c>
      <c r="Y421" s="2">
        <f t="shared" si="335"/>
        <v>10</v>
      </c>
      <c r="Z421" s="2">
        <v>10</v>
      </c>
      <c r="AA421" s="2">
        <f t="shared" si="336"/>
        <v>20</v>
      </c>
      <c r="AB421" s="2">
        <v>10</v>
      </c>
      <c r="AC421" s="2">
        <f t="shared" si="337"/>
        <v>20</v>
      </c>
      <c r="AD421" s="2">
        <f>K421+M421+O421+Q421+S421+U421+W421+Y421+AA421+AC421</f>
        <v>175</v>
      </c>
      <c r="AE421" s="26"/>
    </row>
    <row r="422" spans="1:31" ht="13.2" x14ac:dyDescent="0.2">
      <c r="A422" s="44"/>
      <c r="B422" s="44"/>
      <c r="C422" s="44"/>
      <c r="D422" s="44"/>
      <c r="E422" s="44"/>
      <c r="F422" s="44"/>
      <c r="G422" s="44"/>
      <c r="H422" s="44"/>
      <c r="I422" s="12" t="s">
        <v>479</v>
      </c>
      <c r="J422" s="11">
        <v>6</v>
      </c>
      <c r="K422" s="11">
        <f t="shared" si="329"/>
        <v>18</v>
      </c>
      <c r="L422" s="2">
        <v>5</v>
      </c>
      <c r="M422" s="2">
        <f t="shared" si="339"/>
        <v>15</v>
      </c>
      <c r="N422" s="2">
        <v>5</v>
      </c>
      <c r="O422" s="2">
        <f t="shared" si="330"/>
        <v>5</v>
      </c>
      <c r="P422" s="2">
        <v>6</v>
      </c>
      <c r="Q422" s="2">
        <f t="shared" si="331"/>
        <v>12</v>
      </c>
      <c r="R422" s="2">
        <v>7</v>
      </c>
      <c r="S422" s="2">
        <f t="shared" si="332"/>
        <v>14</v>
      </c>
      <c r="T422" s="2">
        <v>8</v>
      </c>
      <c r="U422" s="2">
        <f t="shared" si="333"/>
        <v>16</v>
      </c>
      <c r="V422" s="2">
        <v>6</v>
      </c>
      <c r="W422" s="2">
        <f t="shared" si="334"/>
        <v>6</v>
      </c>
      <c r="X422" s="2">
        <v>7</v>
      </c>
      <c r="Y422" s="2">
        <f t="shared" si="335"/>
        <v>7</v>
      </c>
      <c r="Z422" s="2">
        <v>6</v>
      </c>
      <c r="AA422" s="2">
        <f t="shared" si="336"/>
        <v>12</v>
      </c>
      <c r="AB422" s="2">
        <v>6</v>
      </c>
      <c r="AC422" s="2">
        <f t="shared" si="337"/>
        <v>12</v>
      </c>
      <c r="AD422" s="2">
        <f t="shared" ref="AD422" si="340">K422+M422+O422+Q422+S422+U422+W422+Y422+AA422+AC422</f>
        <v>117</v>
      </c>
      <c r="AE422" s="26"/>
    </row>
    <row r="423" spans="1:31" s="20" customFormat="1" ht="44.25" customHeight="1" x14ac:dyDescent="0.2">
      <c r="A423" s="16">
        <f t="shared" ref="A423" si="341">A419+1</f>
        <v>106</v>
      </c>
      <c r="B423" s="16" t="s">
        <v>60</v>
      </c>
      <c r="C423" s="17"/>
      <c r="D423" s="16" t="s">
        <v>405</v>
      </c>
      <c r="E423" s="16" t="s">
        <v>240</v>
      </c>
      <c r="F423" s="16" t="s">
        <v>254</v>
      </c>
      <c r="G423" s="18" t="s">
        <v>124</v>
      </c>
      <c r="H423" s="18" t="s">
        <v>406</v>
      </c>
      <c r="I423" s="25">
        <v>163800</v>
      </c>
      <c r="J423" s="17"/>
      <c r="K423" s="16"/>
      <c r="L423" s="17"/>
      <c r="M423" s="16"/>
      <c r="N423" s="17"/>
      <c r="O423" s="16"/>
      <c r="P423" s="17"/>
      <c r="Q423" s="16"/>
      <c r="R423" s="17"/>
      <c r="S423" s="16"/>
      <c r="T423" s="17"/>
      <c r="U423" s="16"/>
      <c r="V423" s="17"/>
      <c r="W423" s="16"/>
      <c r="X423" s="17"/>
      <c r="Y423" s="16"/>
      <c r="Z423" s="17"/>
      <c r="AA423" s="16"/>
      <c r="AB423" s="17"/>
      <c r="AC423" s="16"/>
      <c r="AD423" s="16">
        <f>AD424+AD425+AD426</f>
        <v>392</v>
      </c>
      <c r="AE423" s="16">
        <f>AD423/3</f>
        <v>130.66666666666666</v>
      </c>
    </row>
    <row r="424" spans="1:31" s="28" customFormat="1" ht="13.2" x14ac:dyDescent="0.25">
      <c r="A424" s="34" t="s">
        <v>24</v>
      </c>
      <c r="B424" s="34"/>
      <c r="C424" s="34"/>
      <c r="D424" s="34"/>
      <c r="E424" s="34"/>
      <c r="F424" s="34"/>
      <c r="G424" s="34"/>
      <c r="H424" s="34"/>
      <c r="I424" s="12" t="s">
        <v>469</v>
      </c>
      <c r="J424" s="2">
        <v>6</v>
      </c>
      <c r="K424" s="11">
        <f t="shared" ref="K424:K426" si="342">J424*3</f>
        <v>18</v>
      </c>
      <c r="L424" s="2">
        <v>6</v>
      </c>
      <c r="M424" s="2">
        <f t="shared" ref="M424:M426" si="343">L424*3</f>
        <v>18</v>
      </c>
      <c r="N424" s="2">
        <v>3</v>
      </c>
      <c r="O424" s="2">
        <f t="shared" ref="O424:O426" si="344">N424*1</f>
        <v>3</v>
      </c>
      <c r="P424" s="2">
        <v>3</v>
      </c>
      <c r="Q424" s="2">
        <f t="shared" ref="Q424:Q426" si="345">P424*2</f>
        <v>6</v>
      </c>
      <c r="R424" s="2">
        <v>4</v>
      </c>
      <c r="S424" s="2">
        <f t="shared" ref="S424:S426" si="346">R424*2</f>
        <v>8</v>
      </c>
      <c r="T424" s="2">
        <v>6</v>
      </c>
      <c r="U424" s="2">
        <f t="shared" ref="U424:U426" si="347">T424*2</f>
        <v>12</v>
      </c>
      <c r="V424" s="2">
        <v>6</v>
      </c>
      <c r="W424" s="2">
        <f t="shared" ref="W424:W426" si="348">V424*1</f>
        <v>6</v>
      </c>
      <c r="X424" s="2">
        <v>0</v>
      </c>
      <c r="Y424" s="2">
        <f t="shared" ref="Y424:Y426" si="349">X424*1</f>
        <v>0</v>
      </c>
      <c r="Z424" s="2">
        <v>7</v>
      </c>
      <c r="AA424" s="2">
        <f t="shared" ref="AA424:AA426" si="350">Z424*2</f>
        <v>14</v>
      </c>
      <c r="AB424" s="2">
        <v>4</v>
      </c>
      <c r="AC424" s="2">
        <f t="shared" ref="AC424:AC426" si="351">AB424*2</f>
        <v>8</v>
      </c>
      <c r="AD424" s="2">
        <f>K424+M424+O424+Q424+S424+U424+W424+Y424+AA424+AC424</f>
        <v>93</v>
      </c>
      <c r="AE424" s="26"/>
    </row>
    <row r="425" spans="1:31" s="28" customFormat="1" ht="13.2" x14ac:dyDescent="0.25">
      <c r="A425" s="34"/>
      <c r="B425" s="34"/>
      <c r="C425" s="34"/>
      <c r="D425" s="34"/>
      <c r="E425" s="34"/>
      <c r="F425" s="34"/>
      <c r="G425" s="34"/>
      <c r="H425" s="34"/>
      <c r="I425" s="12" t="s">
        <v>478</v>
      </c>
      <c r="J425" s="2">
        <v>8</v>
      </c>
      <c r="K425" s="11">
        <f t="shared" si="342"/>
        <v>24</v>
      </c>
      <c r="L425" s="2">
        <v>9</v>
      </c>
      <c r="M425" s="2">
        <f t="shared" si="343"/>
        <v>27</v>
      </c>
      <c r="N425" s="2">
        <v>10</v>
      </c>
      <c r="O425" s="2">
        <f t="shared" si="344"/>
        <v>10</v>
      </c>
      <c r="P425" s="2">
        <v>8</v>
      </c>
      <c r="Q425" s="2">
        <f t="shared" si="345"/>
        <v>16</v>
      </c>
      <c r="R425" s="2">
        <v>10</v>
      </c>
      <c r="S425" s="2">
        <f t="shared" si="346"/>
        <v>20</v>
      </c>
      <c r="T425" s="2">
        <v>10</v>
      </c>
      <c r="U425" s="2">
        <f t="shared" si="347"/>
        <v>20</v>
      </c>
      <c r="V425" s="2">
        <v>10</v>
      </c>
      <c r="W425" s="2">
        <f t="shared" si="348"/>
        <v>10</v>
      </c>
      <c r="X425" s="2">
        <v>5</v>
      </c>
      <c r="Y425" s="2">
        <f t="shared" si="349"/>
        <v>5</v>
      </c>
      <c r="Z425" s="2">
        <v>10</v>
      </c>
      <c r="AA425" s="2">
        <f t="shared" si="350"/>
        <v>20</v>
      </c>
      <c r="AB425" s="2">
        <v>10</v>
      </c>
      <c r="AC425" s="2">
        <f t="shared" si="351"/>
        <v>20</v>
      </c>
      <c r="AD425" s="2">
        <f t="shared" ref="AD425:AD426" si="352">K425+M425+O425+Q425+S425+U425+W425+Y425+AA425+AC425</f>
        <v>172</v>
      </c>
      <c r="AE425" s="26"/>
    </row>
    <row r="426" spans="1:31" s="28" customFormat="1" ht="13.2" x14ac:dyDescent="0.25">
      <c r="A426" s="34"/>
      <c r="B426" s="34"/>
      <c r="C426" s="34"/>
      <c r="D426" s="34"/>
      <c r="E426" s="34"/>
      <c r="F426" s="34"/>
      <c r="G426" s="34"/>
      <c r="H426" s="34"/>
      <c r="I426" s="12" t="s">
        <v>479</v>
      </c>
      <c r="J426" s="2">
        <v>7</v>
      </c>
      <c r="K426" s="11">
        <f t="shared" si="342"/>
        <v>21</v>
      </c>
      <c r="L426" s="2">
        <v>8</v>
      </c>
      <c r="M426" s="2">
        <f t="shared" si="343"/>
        <v>24</v>
      </c>
      <c r="N426" s="2">
        <v>5</v>
      </c>
      <c r="O426" s="2">
        <f t="shared" si="344"/>
        <v>5</v>
      </c>
      <c r="P426" s="2">
        <v>4</v>
      </c>
      <c r="Q426" s="2">
        <f t="shared" si="345"/>
        <v>8</v>
      </c>
      <c r="R426" s="2">
        <v>4</v>
      </c>
      <c r="S426" s="2">
        <f t="shared" si="346"/>
        <v>8</v>
      </c>
      <c r="T426" s="2">
        <v>8</v>
      </c>
      <c r="U426" s="2">
        <f t="shared" si="347"/>
        <v>16</v>
      </c>
      <c r="V426" s="2">
        <v>7</v>
      </c>
      <c r="W426" s="2">
        <f t="shared" si="348"/>
        <v>7</v>
      </c>
      <c r="X426" s="2">
        <v>6</v>
      </c>
      <c r="Y426" s="2">
        <f t="shared" si="349"/>
        <v>6</v>
      </c>
      <c r="Z426" s="2">
        <v>8</v>
      </c>
      <c r="AA426" s="2">
        <f t="shared" si="350"/>
        <v>16</v>
      </c>
      <c r="AB426" s="2">
        <v>8</v>
      </c>
      <c r="AC426" s="2">
        <f t="shared" si="351"/>
        <v>16</v>
      </c>
      <c r="AD426" s="2">
        <f t="shared" si="352"/>
        <v>127</v>
      </c>
      <c r="AE426" s="26"/>
    </row>
    <row r="427" spans="1:31" s="20" customFormat="1" ht="44.25" customHeight="1" x14ac:dyDescent="0.2">
      <c r="A427" s="16">
        <f t="shared" ref="A427" si="353">A423+1</f>
        <v>107</v>
      </c>
      <c r="B427" s="16"/>
      <c r="C427" s="17" t="s">
        <v>139</v>
      </c>
      <c r="D427" s="16" t="s">
        <v>407</v>
      </c>
      <c r="E427" s="16" t="s">
        <v>78</v>
      </c>
      <c r="F427" s="16" t="s">
        <v>408</v>
      </c>
      <c r="G427" s="18" t="s">
        <v>124</v>
      </c>
      <c r="H427" s="18" t="s">
        <v>409</v>
      </c>
      <c r="I427" s="25">
        <v>118200</v>
      </c>
      <c r="J427" s="17"/>
      <c r="K427" s="16"/>
      <c r="L427" s="17"/>
      <c r="M427" s="16"/>
      <c r="N427" s="17"/>
      <c r="O427" s="16"/>
      <c r="P427" s="17"/>
      <c r="Q427" s="16"/>
      <c r="R427" s="17"/>
      <c r="S427" s="16"/>
      <c r="T427" s="17"/>
      <c r="U427" s="16"/>
      <c r="V427" s="17"/>
      <c r="W427" s="16"/>
      <c r="X427" s="17"/>
      <c r="Y427" s="16"/>
      <c r="Z427" s="17"/>
      <c r="AA427" s="16"/>
      <c r="AB427" s="17"/>
      <c r="AC427" s="16"/>
      <c r="AD427" s="16">
        <f>AD428+AD429+AD430</f>
        <v>451</v>
      </c>
      <c r="AE427" s="16">
        <f>AD427/3</f>
        <v>150.33333333333334</v>
      </c>
    </row>
    <row r="428" spans="1:31" s="28" customFormat="1" ht="13.2" x14ac:dyDescent="0.25">
      <c r="A428" s="34" t="s">
        <v>24</v>
      </c>
      <c r="B428" s="34"/>
      <c r="C428" s="34"/>
      <c r="D428" s="34"/>
      <c r="E428" s="34"/>
      <c r="F428" s="34"/>
      <c r="G428" s="34"/>
      <c r="H428" s="34"/>
      <c r="I428" s="12" t="s">
        <v>469</v>
      </c>
      <c r="J428" s="2">
        <v>8</v>
      </c>
      <c r="K428" s="11">
        <f t="shared" ref="K428:K430" si="354">J428*3</f>
        <v>24</v>
      </c>
      <c r="L428" s="2">
        <v>8</v>
      </c>
      <c r="M428" s="2">
        <f t="shared" ref="M428:M430" si="355">L428*3</f>
        <v>24</v>
      </c>
      <c r="N428" s="2">
        <v>8</v>
      </c>
      <c r="O428" s="2">
        <f t="shared" ref="O428:O430" si="356">N428*1</f>
        <v>8</v>
      </c>
      <c r="P428" s="2">
        <v>8</v>
      </c>
      <c r="Q428" s="2">
        <f t="shared" ref="Q428:Q430" si="357">P428*2</f>
        <v>16</v>
      </c>
      <c r="R428" s="2">
        <v>8</v>
      </c>
      <c r="S428" s="2">
        <f t="shared" ref="S428:S430" si="358">R428*2</f>
        <v>16</v>
      </c>
      <c r="T428" s="2">
        <v>8</v>
      </c>
      <c r="U428" s="2">
        <f t="shared" ref="U428:U430" si="359">T428*2</f>
        <v>16</v>
      </c>
      <c r="V428" s="2">
        <v>10</v>
      </c>
      <c r="W428" s="2">
        <f t="shared" ref="W428:W430" si="360">V428*1</f>
        <v>10</v>
      </c>
      <c r="X428" s="2">
        <v>0</v>
      </c>
      <c r="Y428" s="2">
        <f t="shared" ref="Y428:Y430" si="361">X428*1</f>
        <v>0</v>
      </c>
      <c r="Z428" s="2">
        <v>9</v>
      </c>
      <c r="AA428" s="2">
        <f t="shared" ref="AA428:AA430" si="362">Z428*2</f>
        <v>18</v>
      </c>
      <c r="AB428" s="2">
        <v>5</v>
      </c>
      <c r="AC428" s="2">
        <f t="shared" ref="AC428:AC430" si="363">AB428*2</f>
        <v>10</v>
      </c>
      <c r="AD428" s="2">
        <f>K428+M428+O428+Q428+S428+U428+W428+Y428+AA428+AC428</f>
        <v>142</v>
      </c>
      <c r="AE428" s="26"/>
    </row>
    <row r="429" spans="1:31" s="28" customFormat="1" ht="13.2" x14ac:dyDescent="0.25">
      <c r="A429" s="34"/>
      <c r="B429" s="34"/>
      <c r="C429" s="34"/>
      <c r="D429" s="34"/>
      <c r="E429" s="34"/>
      <c r="F429" s="34"/>
      <c r="G429" s="34"/>
      <c r="H429" s="34"/>
      <c r="I429" s="12" t="s">
        <v>478</v>
      </c>
      <c r="J429" s="2">
        <v>10</v>
      </c>
      <c r="K429" s="11">
        <f t="shared" si="354"/>
        <v>30</v>
      </c>
      <c r="L429" s="2">
        <v>10</v>
      </c>
      <c r="M429" s="2">
        <f t="shared" si="355"/>
        <v>30</v>
      </c>
      <c r="N429" s="2">
        <v>8</v>
      </c>
      <c r="O429" s="2">
        <f t="shared" si="356"/>
        <v>8</v>
      </c>
      <c r="P429" s="2">
        <v>10</v>
      </c>
      <c r="Q429" s="2">
        <f t="shared" si="357"/>
        <v>20</v>
      </c>
      <c r="R429" s="2">
        <v>10</v>
      </c>
      <c r="S429" s="2">
        <f t="shared" si="358"/>
        <v>20</v>
      </c>
      <c r="T429" s="2">
        <v>10</v>
      </c>
      <c r="U429" s="2">
        <f t="shared" si="359"/>
        <v>20</v>
      </c>
      <c r="V429" s="2">
        <v>10</v>
      </c>
      <c r="W429" s="2">
        <f t="shared" si="360"/>
        <v>10</v>
      </c>
      <c r="X429" s="2">
        <v>10</v>
      </c>
      <c r="Y429" s="2">
        <f t="shared" si="361"/>
        <v>10</v>
      </c>
      <c r="Z429" s="2">
        <v>10</v>
      </c>
      <c r="AA429" s="2">
        <f t="shared" si="362"/>
        <v>20</v>
      </c>
      <c r="AB429" s="2">
        <v>10</v>
      </c>
      <c r="AC429" s="2">
        <f t="shared" si="363"/>
        <v>20</v>
      </c>
      <c r="AD429" s="2">
        <f t="shared" ref="AD429:AD430" si="364">K429+M429+O429+Q429+S429+U429+W429+Y429+AA429+AC429</f>
        <v>188</v>
      </c>
      <c r="AE429" s="26"/>
    </row>
    <row r="430" spans="1:31" s="28" customFormat="1" ht="13.2" x14ac:dyDescent="0.25">
      <c r="A430" s="34"/>
      <c r="B430" s="34"/>
      <c r="C430" s="34"/>
      <c r="D430" s="34"/>
      <c r="E430" s="34"/>
      <c r="F430" s="34"/>
      <c r="G430" s="34"/>
      <c r="H430" s="34"/>
      <c r="I430" s="12" t="s">
        <v>479</v>
      </c>
      <c r="J430" s="2">
        <v>6</v>
      </c>
      <c r="K430" s="11">
        <f t="shared" si="354"/>
        <v>18</v>
      </c>
      <c r="L430" s="2">
        <v>6</v>
      </c>
      <c r="M430" s="2">
        <f t="shared" si="355"/>
        <v>18</v>
      </c>
      <c r="N430" s="2">
        <v>5</v>
      </c>
      <c r="O430" s="2">
        <f t="shared" si="356"/>
        <v>5</v>
      </c>
      <c r="P430" s="2">
        <v>6</v>
      </c>
      <c r="Q430" s="2">
        <f t="shared" si="357"/>
        <v>12</v>
      </c>
      <c r="R430" s="2">
        <v>6</v>
      </c>
      <c r="S430" s="2">
        <f t="shared" si="358"/>
        <v>12</v>
      </c>
      <c r="T430" s="2">
        <v>8</v>
      </c>
      <c r="U430" s="2">
        <f t="shared" si="359"/>
        <v>16</v>
      </c>
      <c r="V430" s="2">
        <v>9</v>
      </c>
      <c r="W430" s="2">
        <f t="shared" si="360"/>
        <v>9</v>
      </c>
      <c r="X430" s="2">
        <v>7</v>
      </c>
      <c r="Y430" s="2">
        <f t="shared" si="361"/>
        <v>7</v>
      </c>
      <c r="Z430" s="2">
        <v>7</v>
      </c>
      <c r="AA430" s="2">
        <f t="shared" si="362"/>
        <v>14</v>
      </c>
      <c r="AB430" s="2">
        <v>5</v>
      </c>
      <c r="AC430" s="2">
        <f t="shared" si="363"/>
        <v>10</v>
      </c>
      <c r="AD430" s="2">
        <f t="shared" si="364"/>
        <v>121</v>
      </c>
      <c r="AE430" s="26"/>
    </row>
    <row r="431" spans="1:31" s="22" customFormat="1" ht="20.399999999999999" x14ac:dyDescent="0.2">
      <c r="A431" s="16">
        <f>A427+1</f>
        <v>108</v>
      </c>
      <c r="B431" s="16" t="s">
        <v>151</v>
      </c>
      <c r="C431" s="17"/>
      <c r="D431" s="16" t="s">
        <v>410</v>
      </c>
      <c r="E431" s="16" t="s">
        <v>240</v>
      </c>
      <c r="F431" s="16" t="s">
        <v>27</v>
      </c>
      <c r="G431" s="18" t="s">
        <v>348</v>
      </c>
      <c r="H431" s="18" t="s">
        <v>411</v>
      </c>
      <c r="I431" s="19">
        <v>200000</v>
      </c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>
        <f>AD432+AD433+AD434</f>
        <v>336</v>
      </c>
      <c r="AE431" s="16">
        <f t="shared" ref="AE431" si="365">AD431/3</f>
        <v>112</v>
      </c>
    </row>
    <row r="432" spans="1:31" ht="13.2" x14ac:dyDescent="0.2">
      <c r="A432" s="35" t="s">
        <v>24</v>
      </c>
      <c r="B432" s="36"/>
      <c r="C432" s="36"/>
      <c r="D432" s="36"/>
      <c r="E432" s="36"/>
      <c r="F432" s="36"/>
      <c r="G432" s="36"/>
      <c r="H432" s="37"/>
      <c r="I432" s="12" t="s">
        <v>469</v>
      </c>
      <c r="J432" s="11">
        <v>6</v>
      </c>
      <c r="K432" s="11">
        <f t="shared" ref="K432:K434" si="366">J432*3</f>
        <v>18</v>
      </c>
      <c r="L432" s="2">
        <v>6</v>
      </c>
      <c r="M432" s="2">
        <f t="shared" ref="M432:M434" si="367">L432*3</f>
        <v>18</v>
      </c>
      <c r="N432" s="2">
        <v>3</v>
      </c>
      <c r="O432" s="2">
        <f t="shared" ref="O432:O434" si="368">N432*1</f>
        <v>3</v>
      </c>
      <c r="P432" s="2">
        <v>3</v>
      </c>
      <c r="Q432" s="2">
        <f t="shared" ref="Q432:Q434" si="369">P432*2</f>
        <v>6</v>
      </c>
      <c r="R432" s="2">
        <v>3</v>
      </c>
      <c r="S432" s="2">
        <f t="shared" ref="S432:S434" si="370">R432*2</f>
        <v>6</v>
      </c>
      <c r="T432" s="2">
        <v>2</v>
      </c>
      <c r="U432" s="2">
        <f t="shared" ref="U432:U434" si="371">T432*2</f>
        <v>4</v>
      </c>
      <c r="V432" s="2">
        <v>4</v>
      </c>
      <c r="W432" s="2">
        <f t="shared" ref="W432:W434" si="372">V432*1</f>
        <v>4</v>
      </c>
      <c r="X432" s="2">
        <v>0</v>
      </c>
      <c r="Y432" s="2">
        <f t="shared" ref="Y432:Y434" si="373">X432*1</f>
        <v>0</v>
      </c>
      <c r="Z432" s="2">
        <v>8</v>
      </c>
      <c r="AA432" s="2">
        <f t="shared" ref="AA432:AA434" si="374">Z432*2</f>
        <v>16</v>
      </c>
      <c r="AB432" s="2">
        <v>4</v>
      </c>
      <c r="AC432" s="2">
        <f t="shared" ref="AC432:AC434" si="375">AB432*2</f>
        <v>8</v>
      </c>
      <c r="AD432" s="2">
        <f t="shared" ref="AD432:AD434" si="376">K432+M432+O432+Q432+S432+U432+W432+Y432+AA432+AC432</f>
        <v>83</v>
      </c>
      <c r="AE432" s="26"/>
    </row>
    <row r="433" spans="1:32" ht="13.2" x14ac:dyDescent="0.2">
      <c r="A433" s="38"/>
      <c r="B433" s="39"/>
      <c r="C433" s="39"/>
      <c r="D433" s="39"/>
      <c r="E433" s="39"/>
      <c r="F433" s="39"/>
      <c r="G433" s="39"/>
      <c r="H433" s="40"/>
      <c r="I433" s="12" t="s">
        <v>478</v>
      </c>
      <c r="J433" s="11">
        <v>7</v>
      </c>
      <c r="K433" s="11">
        <f t="shared" si="366"/>
        <v>21</v>
      </c>
      <c r="L433" s="2">
        <v>7</v>
      </c>
      <c r="M433" s="2">
        <f t="shared" si="367"/>
        <v>21</v>
      </c>
      <c r="N433" s="2">
        <v>8</v>
      </c>
      <c r="O433" s="2">
        <f t="shared" si="368"/>
        <v>8</v>
      </c>
      <c r="P433" s="2">
        <v>10</v>
      </c>
      <c r="Q433" s="2">
        <f t="shared" si="369"/>
        <v>20</v>
      </c>
      <c r="R433" s="2">
        <v>10</v>
      </c>
      <c r="S433" s="2">
        <f t="shared" si="370"/>
        <v>20</v>
      </c>
      <c r="T433" s="2">
        <v>10</v>
      </c>
      <c r="U433" s="2">
        <f t="shared" si="371"/>
        <v>20</v>
      </c>
      <c r="V433" s="2">
        <v>10</v>
      </c>
      <c r="W433" s="2">
        <f t="shared" si="372"/>
        <v>10</v>
      </c>
      <c r="X433" s="2">
        <v>10</v>
      </c>
      <c r="Y433" s="2">
        <f t="shared" si="373"/>
        <v>10</v>
      </c>
      <c r="Z433" s="2">
        <v>10</v>
      </c>
      <c r="AA433" s="2">
        <f t="shared" si="374"/>
        <v>20</v>
      </c>
      <c r="AB433" s="2">
        <v>10</v>
      </c>
      <c r="AC433" s="2">
        <f t="shared" si="375"/>
        <v>20</v>
      </c>
      <c r="AD433" s="2">
        <f t="shared" si="376"/>
        <v>170</v>
      </c>
      <c r="AE433" s="26"/>
    </row>
    <row r="434" spans="1:32" ht="13.2" x14ac:dyDescent="0.2">
      <c r="A434" s="41"/>
      <c r="B434" s="42"/>
      <c r="C434" s="42"/>
      <c r="D434" s="42"/>
      <c r="E434" s="42"/>
      <c r="F434" s="42"/>
      <c r="G434" s="42"/>
      <c r="H434" s="43"/>
      <c r="I434" s="12" t="s">
        <v>479</v>
      </c>
      <c r="J434" s="11">
        <v>6</v>
      </c>
      <c r="K434" s="11">
        <f t="shared" si="366"/>
        <v>18</v>
      </c>
      <c r="L434" s="2">
        <v>3</v>
      </c>
      <c r="M434" s="2">
        <f t="shared" si="367"/>
        <v>9</v>
      </c>
      <c r="N434" s="2">
        <v>5</v>
      </c>
      <c r="O434" s="2">
        <f t="shared" si="368"/>
        <v>5</v>
      </c>
      <c r="P434" s="2">
        <v>3</v>
      </c>
      <c r="Q434" s="2">
        <f t="shared" si="369"/>
        <v>6</v>
      </c>
      <c r="R434" s="2">
        <v>3</v>
      </c>
      <c r="S434" s="2">
        <f t="shared" si="370"/>
        <v>6</v>
      </c>
      <c r="T434" s="2">
        <v>4</v>
      </c>
      <c r="U434" s="2">
        <f t="shared" si="371"/>
        <v>8</v>
      </c>
      <c r="V434" s="2">
        <v>4</v>
      </c>
      <c r="W434" s="2">
        <f t="shared" si="372"/>
        <v>4</v>
      </c>
      <c r="X434" s="2">
        <v>5</v>
      </c>
      <c r="Y434" s="2">
        <f t="shared" si="373"/>
        <v>5</v>
      </c>
      <c r="Z434" s="2">
        <v>7</v>
      </c>
      <c r="AA434" s="2">
        <f t="shared" si="374"/>
        <v>14</v>
      </c>
      <c r="AB434" s="2">
        <v>4</v>
      </c>
      <c r="AC434" s="2">
        <f t="shared" si="375"/>
        <v>8</v>
      </c>
      <c r="AD434" s="2">
        <f t="shared" si="376"/>
        <v>83</v>
      </c>
      <c r="AE434" s="26"/>
      <c r="AF434" s="27"/>
    </row>
    <row r="435" spans="1:32" s="22" customFormat="1" ht="20.399999999999999" x14ac:dyDescent="0.2">
      <c r="A435" s="16">
        <f>A431+1</f>
        <v>109</v>
      </c>
      <c r="B435" s="16" t="s">
        <v>415</v>
      </c>
      <c r="C435" s="17"/>
      <c r="D435" s="16" t="s">
        <v>412</v>
      </c>
      <c r="E435" s="16" t="s">
        <v>78</v>
      </c>
      <c r="F435" s="16" t="s">
        <v>79</v>
      </c>
      <c r="G435" s="18" t="s">
        <v>414</v>
      </c>
      <c r="H435" s="18" t="s">
        <v>413</v>
      </c>
      <c r="I435" s="19">
        <v>95815</v>
      </c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>
        <f>AD436+AD437+AD438</f>
        <v>331</v>
      </c>
      <c r="AE435" s="16">
        <f t="shared" ref="AE435" si="377">AD435/3</f>
        <v>110.33333333333333</v>
      </c>
    </row>
    <row r="436" spans="1:32" ht="13.2" x14ac:dyDescent="0.2">
      <c r="A436" s="35" t="s">
        <v>24</v>
      </c>
      <c r="B436" s="36"/>
      <c r="C436" s="36"/>
      <c r="D436" s="36"/>
      <c r="E436" s="36"/>
      <c r="F436" s="36"/>
      <c r="G436" s="36"/>
      <c r="H436" s="37"/>
      <c r="I436" s="12" t="s">
        <v>480</v>
      </c>
      <c r="J436" s="11">
        <v>4</v>
      </c>
      <c r="K436" s="11">
        <f t="shared" ref="K436:K438" si="378">J436*3</f>
        <v>12</v>
      </c>
      <c r="L436" s="2">
        <v>5</v>
      </c>
      <c r="M436" s="2">
        <f t="shared" ref="M436:M438" si="379">L436*3</f>
        <v>15</v>
      </c>
      <c r="N436" s="2">
        <v>3</v>
      </c>
      <c r="O436" s="2">
        <f t="shared" ref="O436:O438" si="380">N436*1</f>
        <v>3</v>
      </c>
      <c r="P436" s="2">
        <v>3</v>
      </c>
      <c r="Q436" s="2">
        <f t="shared" ref="Q436:Q438" si="381">P436*2</f>
        <v>6</v>
      </c>
      <c r="R436" s="2">
        <v>0</v>
      </c>
      <c r="S436" s="2">
        <f t="shared" ref="S436:S438" si="382">R436*2</f>
        <v>0</v>
      </c>
      <c r="T436" s="2">
        <v>0</v>
      </c>
      <c r="U436" s="2">
        <f t="shared" ref="U436:U438" si="383">T436*2</f>
        <v>0</v>
      </c>
      <c r="V436" s="2">
        <v>7</v>
      </c>
      <c r="W436" s="2">
        <f t="shared" ref="W436:W438" si="384">V436*1</f>
        <v>7</v>
      </c>
      <c r="X436" s="2">
        <v>2</v>
      </c>
      <c r="Y436" s="2">
        <f t="shared" ref="Y436:Y438" si="385">X436*1</f>
        <v>2</v>
      </c>
      <c r="Z436" s="2">
        <v>3</v>
      </c>
      <c r="AA436" s="2">
        <f t="shared" ref="AA436:AA438" si="386">Z436*2</f>
        <v>6</v>
      </c>
      <c r="AB436" s="2">
        <v>0</v>
      </c>
      <c r="AC436" s="2">
        <f t="shared" ref="AC436:AC438" si="387">AB436*2</f>
        <v>0</v>
      </c>
      <c r="AD436" s="2">
        <f t="shared" ref="AD436:AD438" si="388">K436+M436+O436+Q436+S436+U436+W436+Y436+AA436+AC436</f>
        <v>51</v>
      </c>
      <c r="AE436" s="26"/>
    </row>
    <row r="437" spans="1:32" ht="13.2" x14ac:dyDescent="0.2">
      <c r="A437" s="38"/>
      <c r="B437" s="39"/>
      <c r="C437" s="39"/>
      <c r="D437" s="39"/>
      <c r="E437" s="39"/>
      <c r="F437" s="39"/>
      <c r="G437" s="39"/>
      <c r="H437" s="40"/>
      <c r="I437" s="12" t="s">
        <v>481</v>
      </c>
      <c r="J437" s="11">
        <v>8</v>
      </c>
      <c r="K437" s="11">
        <f t="shared" si="378"/>
        <v>24</v>
      </c>
      <c r="L437" s="2">
        <v>8</v>
      </c>
      <c r="M437" s="2">
        <f t="shared" si="379"/>
        <v>24</v>
      </c>
      <c r="N437" s="2">
        <v>8</v>
      </c>
      <c r="O437" s="2">
        <f t="shared" si="380"/>
        <v>8</v>
      </c>
      <c r="P437" s="2">
        <v>8</v>
      </c>
      <c r="Q437" s="2">
        <f t="shared" si="381"/>
        <v>16</v>
      </c>
      <c r="R437" s="2">
        <v>8</v>
      </c>
      <c r="S437" s="2">
        <f t="shared" si="382"/>
        <v>16</v>
      </c>
      <c r="T437" s="2">
        <v>7</v>
      </c>
      <c r="U437" s="2">
        <f t="shared" si="383"/>
        <v>14</v>
      </c>
      <c r="V437" s="2">
        <v>7</v>
      </c>
      <c r="W437" s="2">
        <f t="shared" si="384"/>
        <v>7</v>
      </c>
      <c r="X437" s="2">
        <v>7</v>
      </c>
      <c r="Y437" s="2">
        <f t="shared" si="385"/>
        <v>7</v>
      </c>
      <c r="Z437" s="2">
        <v>8</v>
      </c>
      <c r="AA437" s="2">
        <f t="shared" si="386"/>
        <v>16</v>
      </c>
      <c r="AB437" s="2">
        <v>6</v>
      </c>
      <c r="AC437" s="2">
        <f t="shared" si="387"/>
        <v>12</v>
      </c>
      <c r="AD437" s="2">
        <f t="shared" si="388"/>
        <v>144</v>
      </c>
      <c r="AE437" s="26"/>
    </row>
    <row r="438" spans="1:32" ht="13.2" x14ac:dyDescent="0.2">
      <c r="A438" s="41"/>
      <c r="B438" s="42"/>
      <c r="C438" s="42"/>
      <c r="D438" s="42"/>
      <c r="E438" s="42"/>
      <c r="F438" s="42"/>
      <c r="G438" s="42"/>
      <c r="H438" s="43"/>
      <c r="I438" s="12" t="s">
        <v>482</v>
      </c>
      <c r="J438" s="11">
        <v>8</v>
      </c>
      <c r="K438" s="11">
        <f t="shared" si="378"/>
        <v>24</v>
      </c>
      <c r="L438" s="2">
        <v>8</v>
      </c>
      <c r="M438" s="2">
        <f t="shared" si="379"/>
        <v>24</v>
      </c>
      <c r="N438" s="2">
        <v>8</v>
      </c>
      <c r="O438" s="2">
        <f t="shared" si="380"/>
        <v>8</v>
      </c>
      <c r="P438" s="2">
        <v>7</v>
      </c>
      <c r="Q438" s="2">
        <f t="shared" si="381"/>
        <v>14</v>
      </c>
      <c r="R438" s="2">
        <v>4</v>
      </c>
      <c r="S438" s="2">
        <f t="shared" si="382"/>
        <v>8</v>
      </c>
      <c r="T438" s="2">
        <v>9</v>
      </c>
      <c r="U438" s="2">
        <f t="shared" si="383"/>
        <v>18</v>
      </c>
      <c r="V438" s="2">
        <v>9</v>
      </c>
      <c r="W438" s="2">
        <f t="shared" si="384"/>
        <v>9</v>
      </c>
      <c r="X438" s="2">
        <v>9</v>
      </c>
      <c r="Y438" s="2">
        <f t="shared" si="385"/>
        <v>9</v>
      </c>
      <c r="Z438" s="2">
        <v>8</v>
      </c>
      <c r="AA438" s="2">
        <f t="shared" si="386"/>
        <v>16</v>
      </c>
      <c r="AB438" s="2">
        <v>3</v>
      </c>
      <c r="AC438" s="2">
        <f t="shared" si="387"/>
        <v>6</v>
      </c>
      <c r="AD438" s="2">
        <f t="shared" si="388"/>
        <v>136</v>
      </c>
      <c r="AE438" s="26"/>
    </row>
    <row r="439" spans="1:32" s="22" customFormat="1" ht="20.399999999999999" x14ac:dyDescent="0.2">
      <c r="A439" s="16">
        <f>A435+1</f>
        <v>110</v>
      </c>
      <c r="B439" s="16"/>
      <c r="C439" s="17" t="s">
        <v>139</v>
      </c>
      <c r="D439" s="16" t="s">
        <v>416</v>
      </c>
      <c r="E439" s="16" t="s">
        <v>417</v>
      </c>
      <c r="F439" s="16" t="s">
        <v>84</v>
      </c>
      <c r="G439" s="18" t="s">
        <v>377</v>
      </c>
      <c r="H439" s="18" t="s">
        <v>418</v>
      </c>
      <c r="I439" s="19">
        <v>50000</v>
      </c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>
        <f>AD440+AD441+AD442</f>
        <v>252</v>
      </c>
      <c r="AE439" s="16">
        <f t="shared" ref="AE439" si="389">AD439/3</f>
        <v>84</v>
      </c>
    </row>
    <row r="440" spans="1:32" ht="13.2" x14ac:dyDescent="0.2">
      <c r="A440" s="35" t="s">
        <v>24</v>
      </c>
      <c r="B440" s="36"/>
      <c r="C440" s="36"/>
      <c r="D440" s="36"/>
      <c r="E440" s="36"/>
      <c r="F440" s="36"/>
      <c r="G440" s="36"/>
      <c r="H440" s="37"/>
      <c r="I440" s="12" t="s">
        <v>480</v>
      </c>
      <c r="J440" s="11">
        <v>5</v>
      </c>
      <c r="K440" s="11">
        <f t="shared" ref="K440:K442" si="390">J440*3</f>
        <v>15</v>
      </c>
      <c r="L440" s="2">
        <v>5</v>
      </c>
      <c r="M440" s="2">
        <f t="shared" ref="M440:M442" si="391">L440*3</f>
        <v>15</v>
      </c>
      <c r="N440" s="2">
        <v>5</v>
      </c>
      <c r="O440" s="2">
        <f t="shared" ref="O440:O442" si="392">N440*1</f>
        <v>5</v>
      </c>
      <c r="P440" s="2">
        <v>4</v>
      </c>
      <c r="Q440" s="2">
        <f t="shared" ref="Q440:Q442" si="393">P440*2</f>
        <v>8</v>
      </c>
      <c r="R440" s="2">
        <v>3</v>
      </c>
      <c r="S440" s="2">
        <f t="shared" ref="S440:S442" si="394">R440*2</f>
        <v>6</v>
      </c>
      <c r="T440" s="2">
        <v>0</v>
      </c>
      <c r="U440" s="2">
        <f t="shared" ref="U440:U442" si="395">T440*2</f>
        <v>0</v>
      </c>
      <c r="V440" s="2">
        <v>0</v>
      </c>
      <c r="W440" s="2">
        <f t="shared" ref="W440:W442" si="396">V440*1</f>
        <v>0</v>
      </c>
      <c r="X440" s="2">
        <v>0</v>
      </c>
      <c r="Y440" s="2">
        <f t="shared" ref="Y440:Y442" si="397">X440*1</f>
        <v>0</v>
      </c>
      <c r="Z440" s="2">
        <v>5</v>
      </c>
      <c r="AA440" s="2">
        <f t="shared" ref="AA440:AA442" si="398">Z440*2</f>
        <v>10</v>
      </c>
      <c r="AB440" s="2">
        <v>10</v>
      </c>
      <c r="AC440" s="2">
        <f t="shared" ref="AC440:AC442" si="399">AB440*2</f>
        <v>20</v>
      </c>
      <c r="AD440" s="2">
        <f t="shared" ref="AD440:AD442" si="400">K440+M440+O440+Q440+S440+U440+W440+Y440+AA440+AC440</f>
        <v>79</v>
      </c>
      <c r="AE440" s="26"/>
    </row>
    <row r="441" spans="1:32" ht="13.2" x14ac:dyDescent="0.2">
      <c r="A441" s="38"/>
      <c r="B441" s="39"/>
      <c r="C441" s="39"/>
      <c r="D441" s="39"/>
      <c r="E441" s="39"/>
      <c r="F441" s="39"/>
      <c r="G441" s="39"/>
      <c r="H441" s="40"/>
      <c r="I441" s="12" t="s">
        <v>481</v>
      </c>
      <c r="J441" s="11">
        <v>3</v>
      </c>
      <c r="K441" s="11">
        <f t="shared" si="390"/>
        <v>9</v>
      </c>
      <c r="L441" s="2">
        <v>3</v>
      </c>
      <c r="M441" s="2">
        <f t="shared" si="391"/>
        <v>9</v>
      </c>
      <c r="N441" s="2">
        <v>3</v>
      </c>
      <c r="O441" s="2">
        <f t="shared" si="392"/>
        <v>3</v>
      </c>
      <c r="P441" s="2">
        <v>4</v>
      </c>
      <c r="Q441" s="2">
        <f t="shared" si="393"/>
        <v>8</v>
      </c>
      <c r="R441" s="2">
        <v>4</v>
      </c>
      <c r="S441" s="2">
        <f t="shared" si="394"/>
        <v>8</v>
      </c>
      <c r="T441" s="2">
        <v>3</v>
      </c>
      <c r="U441" s="2">
        <f t="shared" si="395"/>
        <v>6</v>
      </c>
      <c r="V441" s="2">
        <v>3</v>
      </c>
      <c r="W441" s="2">
        <f t="shared" si="396"/>
        <v>3</v>
      </c>
      <c r="X441" s="2">
        <v>5</v>
      </c>
      <c r="Y441" s="2">
        <f t="shared" si="397"/>
        <v>5</v>
      </c>
      <c r="Z441" s="2">
        <v>4</v>
      </c>
      <c r="AA441" s="2">
        <f t="shared" si="398"/>
        <v>8</v>
      </c>
      <c r="AB441" s="2">
        <v>6</v>
      </c>
      <c r="AC441" s="2">
        <f t="shared" si="399"/>
        <v>12</v>
      </c>
      <c r="AD441" s="2">
        <f t="shared" si="400"/>
        <v>71</v>
      </c>
      <c r="AE441" s="26"/>
    </row>
    <row r="442" spans="1:32" ht="13.2" x14ac:dyDescent="0.2">
      <c r="A442" s="41"/>
      <c r="B442" s="42"/>
      <c r="C442" s="42"/>
      <c r="D442" s="42"/>
      <c r="E442" s="42"/>
      <c r="F442" s="42"/>
      <c r="G442" s="42"/>
      <c r="H442" s="43"/>
      <c r="I442" s="12" t="s">
        <v>482</v>
      </c>
      <c r="J442" s="11">
        <v>4</v>
      </c>
      <c r="K442" s="11">
        <f t="shared" si="390"/>
        <v>12</v>
      </c>
      <c r="L442" s="2">
        <v>4</v>
      </c>
      <c r="M442" s="2">
        <f t="shared" si="391"/>
        <v>12</v>
      </c>
      <c r="N442" s="2">
        <v>4</v>
      </c>
      <c r="O442" s="2">
        <f t="shared" si="392"/>
        <v>4</v>
      </c>
      <c r="P442" s="2">
        <v>4</v>
      </c>
      <c r="Q442" s="2">
        <f t="shared" si="393"/>
        <v>8</v>
      </c>
      <c r="R442" s="2">
        <v>4</v>
      </c>
      <c r="S442" s="2">
        <f t="shared" si="394"/>
        <v>8</v>
      </c>
      <c r="T442" s="2">
        <v>4</v>
      </c>
      <c r="U442" s="2">
        <f t="shared" si="395"/>
        <v>8</v>
      </c>
      <c r="V442" s="2">
        <v>3</v>
      </c>
      <c r="W442" s="2">
        <f t="shared" si="396"/>
        <v>3</v>
      </c>
      <c r="X442" s="2">
        <v>9</v>
      </c>
      <c r="Y442" s="2">
        <f t="shared" si="397"/>
        <v>9</v>
      </c>
      <c r="Z442" s="2">
        <v>10</v>
      </c>
      <c r="AA442" s="2">
        <f t="shared" si="398"/>
        <v>20</v>
      </c>
      <c r="AB442" s="2">
        <v>9</v>
      </c>
      <c r="AC442" s="2">
        <f t="shared" si="399"/>
        <v>18</v>
      </c>
      <c r="AD442" s="2">
        <f t="shared" si="400"/>
        <v>102</v>
      </c>
      <c r="AE442" s="26"/>
    </row>
    <row r="443" spans="1:32" s="22" customFormat="1" ht="20.399999999999999" x14ac:dyDescent="0.2">
      <c r="A443" s="16">
        <f>A439+1</f>
        <v>111</v>
      </c>
      <c r="B443" s="16"/>
      <c r="C443" s="17" t="s">
        <v>184</v>
      </c>
      <c r="D443" s="16" t="s">
        <v>419</v>
      </c>
      <c r="E443" s="16" t="s">
        <v>153</v>
      </c>
      <c r="F443" s="16" t="s">
        <v>142</v>
      </c>
      <c r="G443" s="18" t="s">
        <v>348</v>
      </c>
      <c r="H443" s="18" t="s">
        <v>420</v>
      </c>
      <c r="I443" s="19">
        <v>164000</v>
      </c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>
        <f>AD444+AD445+AD446</f>
        <v>297</v>
      </c>
      <c r="AE443" s="16">
        <f t="shared" ref="AE443" si="401">AD443/3</f>
        <v>99</v>
      </c>
    </row>
    <row r="444" spans="1:32" ht="13.2" x14ac:dyDescent="0.2">
      <c r="A444" s="35" t="s">
        <v>24</v>
      </c>
      <c r="B444" s="36"/>
      <c r="C444" s="36"/>
      <c r="D444" s="36"/>
      <c r="E444" s="36"/>
      <c r="F444" s="36"/>
      <c r="G444" s="36"/>
      <c r="H444" s="37"/>
      <c r="I444" s="12" t="s">
        <v>480</v>
      </c>
      <c r="J444" s="11">
        <v>10</v>
      </c>
      <c r="K444" s="11">
        <f t="shared" ref="K444:K446" si="402">J444*3</f>
        <v>30</v>
      </c>
      <c r="L444" s="2">
        <v>6</v>
      </c>
      <c r="M444" s="2">
        <f t="shared" ref="M444:M446" si="403">L444*3</f>
        <v>18</v>
      </c>
      <c r="N444" s="2">
        <v>5</v>
      </c>
      <c r="O444" s="2">
        <f t="shared" ref="O444:O446" si="404">N444*1</f>
        <v>5</v>
      </c>
      <c r="P444" s="2">
        <v>0</v>
      </c>
      <c r="Q444" s="2">
        <f t="shared" ref="Q444:Q446" si="405">P444*2</f>
        <v>0</v>
      </c>
      <c r="R444" s="2">
        <v>0</v>
      </c>
      <c r="S444" s="2">
        <f t="shared" ref="S444:S446" si="406">R444*2</f>
        <v>0</v>
      </c>
      <c r="T444" s="2">
        <v>0</v>
      </c>
      <c r="U444" s="2">
        <f t="shared" ref="U444:U446" si="407">T444*2</f>
        <v>0</v>
      </c>
      <c r="V444" s="2">
        <v>5</v>
      </c>
      <c r="W444" s="2">
        <f t="shared" ref="W444:W446" si="408">V444*1</f>
        <v>5</v>
      </c>
      <c r="X444" s="2">
        <v>3</v>
      </c>
      <c r="Y444" s="2">
        <f t="shared" ref="Y444:Y446" si="409">X444*1</f>
        <v>3</v>
      </c>
      <c r="Z444" s="2">
        <v>3</v>
      </c>
      <c r="AA444" s="2">
        <f t="shared" ref="AA444:AA446" si="410">Z444*2</f>
        <v>6</v>
      </c>
      <c r="AB444" s="2">
        <v>0</v>
      </c>
      <c r="AC444" s="2">
        <f t="shared" ref="AC444:AC446" si="411">AB444*2</f>
        <v>0</v>
      </c>
      <c r="AD444" s="2">
        <f t="shared" ref="AD444:AD446" si="412">K444+M444+O444+Q444+S444+U444+W444+Y444+AA444+AC444</f>
        <v>67</v>
      </c>
      <c r="AE444" s="26"/>
    </row>
    <row r="445" spans="1:32" ht="13.2" x14ac:dyDescent="0.2">
      <c r="A445" s="38"/>
      <c r="B445" s="39"/>
      <c r="C445" s="39"/>
      <c r="D445" s="39"/>
      <c r="E445" s="39"/>
      <c r="F445" s="39"/>
      <c r="G445" s="39"/>
      <c r="H445" s="40"/>
      <c r="I445" s="12" t="s">
        <v>481</v>
      </c>
      <c r="J445" s="11">
        <v>9</v>
      </c>
      <c r="K445" s="11">
        <f t="shared" si="402"/>
        <v>27</v>
      </c>
      <c r="L445" s="2">
        <v>7</v>
      </c>
      <c r="M445" s="2">
        <f t="shared" si="403"/>
        <v>21</v>
      </c>
      <c r="N445" s="2">
        <v>5</v>
      </c>
      <c r="O445" s="2">
        <f t="shared" si="404"/>
        <v>5</v>
      </c>
      <c r="P445" s="2">
        <v>5</v>
      </c>
      <c r="Q445" s="2">
        <f t="shared" si="405"/>
        <v>10</v>
      </c>
      <c r="R445" s="2">
        <v>3</v>
      </c>
      <c r="S445" s="2">
        <f t="shared" si="406"/>
        <v>6</v>
      </c>
      <c r="T445" s="2">
        <v>3</v>
      </c>
      <c r="U445" s="2">
        <f t="shared" si="407"/>
        <v>6</v>
      </c>
      <c r="V445" s="2">
        <v>4</v>
      </c>
      <c r="W445" s="2">
        <f t="shared" si="408"/>
        <v>4</v>
      </c>
      <c r="X445" s="2">
        <v>5</v>
      </c>
      <c r="Y445" s="2">
        <f t="shared" si="409"/>
        <v>5</v>
      </c>
      <c r="Z445" s="2">
        <v>5</v>
      </c>
      <c r="AA445" s="2">
        <f t="shared" si="410"/>
        <v>10</v>
      </c>
      <c r="AB445" s="2">
        <v>5</v>
      </c>
      <c r="AC445" s="2">
        <f t="shared" si="411"/>
        <v>10</v>
      </c>
      <c r="AD445" s="2">
        <f t="shared" si="412"/>
        <v>104</v>
      </c>
      <c r="AE445" s="26"/>
    </row>
    <row r="446" spans="1:32" ht="13.2" x14ac:dyDescent="0.2">
      <c r="A446" s="41"/>
      <c r="B446" s="42"/>
      <c r="C446" s="42"/>
      <c r="D446" s="42"/>
      <c r="E446" s="42"/>
      <c r="F446" s="42"/>
      <c r="G446" s="42"/>
      <c r="H446" s="43"/>
      <c r="I446" s="12" t="s">
        <v>482</v>
      </c>
      <c r="J446" s="11">
        <v>8</v>
      </c>
      <c r="K446" s="11">
        <f t="shared" si="402"/>
        <v>24</v>
      </c>
      <c r="L446" s="2">
        <v>8</v>
      </c>
      <c r="M446" s="2">
        <f t="shared" si="403"/>
        <v>24</v>
      </c>
      <c r="N446" s="2">
        <v>8</v>
      </c>
      <c r="O446" s="2">
        <f t="shared" si="404"/>
        <v>8</v>
      </c>
      <c r="P446" s="2">
        <v>4</v>
      </c>
      <c r="Q446" s="2">
        <f t="shared" si="405"/>
        <v>8</v>
      </c>
      <c r="R446" s="2">
        <v>4</v>
      </c>
      <c r="S446" s="2">
        <f t="shared" si="406"/>
        <v>8</v>
      </c>
      <c r="T446" s="2">
        <v>4</v>
      </c>
      <c r="U446" s="2">
        <f t="shared" si="407"/>
        <v>8</v>
      </c>
      <c r="V446" s="2">
        <v>9</v>
      </c>
      <c r="W446" s="2">
        <f t="shared" si="408"/>
        <v>9</v>
      </c>
      <c r="X446" s="2">
        <v>9</v>
      </c>
      <c r="Y446" s="2">
        <f t="shared" si="409"/>
        <v>9</v>
      </c>
      <c r="Z446" s="2">
        <v>5</v>
      </c>
      <c r="AA446" s="2">
        <f t="shared" si="410"/>
        <v>10</v>
      </c>
      <c r="AB446" s="2">
        <v>9</v>
      </c>
      <c r="AC446" s="2">
        <f t="shared" si="411"/>
        <v>18</v>
      </c>
      <c r="AD446" s="2">
        <f t="shared" si="412"/>
        <v>126</v>
      </c>
      <c r="AE446" s="26"/>
    </row>
    <row r="447" spans="1:32" s="22" customFormat="1" ht="20.399999999999999" x14ac:dyDescent="0.2">
      <c r="A447" s="16">
        <f>A443+1</f>
        <v>112</v>
      </c>
      <c r="B447" s="16" t="s">
        <v>7</v>
      </c>
      <c r="C447" s="17"/>
      <c r="D447" s="16" t="s">
        <v>421</v>
      </c>
      <c r="E447" s="16" t="s">
        <v>332</v>
      </c>
      <c r="F447" s="16" t="s">
        <v>422</v>
      </c>
      <c r="G447" s="18" t="s">
        <v>377</v>
      </c>
      <c r="H447" s="18" t="s">
        <v>423</v>
      </c>
      <c r="I447" s="19">
        <v>190140</v>
      </c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>
        <f>AD448+AD449+AD450</f>
        <v>483</v>
      </c>
      <c r="AE447" s="16">
        <f t="shared" ref="AE447" si="413">AD447/3</f>
        <v>161</v>
      </c>
    </row>
    <row r="448" spans="1:32" ht="13.2" x14ac:dyDescent="0.2">
      <c r="A448" s="35" t="s">
        <v>24</v>
      </c>
      <c r="B448" s="36"/>
      <c r="C448" s="36"/>
      <c r="D448" s="36"/>
      <c r="E448" s="36"/>
      <c r="F448" s="36"/>
      <c r="G448" s="36"/>
      <c r="H448" s="37"/>
      <c r="I448" s="12" t="s">
        <v>480</v>
      </c>
      <c r="J448" s="11">
        <v>10</v>
      </c>
      <c r="K448" s="11">
        <f t="shared" ref="K448:K450" si="414">J448*3</f>
        <v>30</v>
      </c>
      <c r="L448" s="2">
        <v>8</v>
      </c>
      <c r="M448" s="2">
        <f t="shared" ref="M448:M450" si="415">L448*3</f>
        <v>24</v>
      </c>
      <c r="N448" s="2">
        <v>7</v>
      </c>
      <c r="O448" s="2">
        <f t="shared" ref="O448:O450" si="416">N448*1</f>
        <v>7</v>
      </c>
      <c r="P448" s="2">
        <v>8</v>
      </c>
      <c r="Q448" s="2">
        <f t="shared" ref="Q448:Q450" si="417">P448*2</f>
        <v>16</v>
      </c>
      <c r="R448" s="2">
        <v>9</v>
      </c>
      <c r="S448" s="2">
        <f t="shared" ref="S448:S450" si="418">R448*2</f>
        <v>18</v>
      </c>
      <c r="T448" s="2">
        <v>5</v>
      </c>
      <c r="U448" s="2">
        <f t="shared" ref="U448:U450" si="419">T448*2</f>
        <v>10</v>
      </c>
      <c r="V448" s="2">
        <v>10</v>
      </c>
      <c r="W448" s="2">
        <f t="shared" ref="W448:W450" si="420">V448*1</f>
        <v>10</v>
      </c>
      <c r="X448" s="2">
        <v>7</v>
      </c>
      <c r="Y448" s="2">
        <f t="shared" ref="Y448:Y450" si="421">X448*1</f>
        <v>7</v>
      </c>
      <c r="Z448" s="2">
        <v>8</v>
      </c>
      <c r="AA448" s="2">
        <f t="shared" ref="AA448:AA450" si="422">Z448*2</f>
        <v>16</v>
      </c>
      <c r="AB448" s="2">
        <v>10</v>
      </c>
      <c r="AC448" s="2">
        <f t="shared" ref="AC448:AC450" si="423">AB448*2</f>
        <v>20</v>
      </c>
      <c r="AD448" s="2">
        <f t="shared" ref="AD448:AD450" si="424">K448+M448+O448+Q448+S448+U448+W448+Y448+AA448+AC448</f>
        <v>158</v>
      </c>
      <c r="AE448" s="26"/>
    </row>
    <row r="449" spans="1:31" ht="13.2" x14ac:dyDescent="0.2">
      <c r="A449" s="38"/>
      <c r="B449" s="39"/>
      <c r="C449" s="39"/>
      <c r="D449" s="39"/>
      <c r="E449" s="39"/>
      <c r="F449" s="39"/>
      <c r="G449" s="39"/>
      <c r="H449" s="40"/>
      <c r="I449" s="12" t="s">
        <v>481</v>
      </c>
      <c r="J449" s="11">
        <v>8</v>
      </c>
      <c r="K449" s="11">
        <f t="shared" si="414"/>
        <v>24</v>
      </c>
      <c r="L449" s="2">
        <v>8</v>
      </c>
      <c r="M449" s="2">
        <f t="shared" si="415"/>
        <v>24</v>
      </c>
      <c r="N449" s="2">
        <v>8</v>
      </c>
      <c r="O449" s="2">
        <f t="shared" si="416"/>
        <v>8</v>
      </c>
      <c r="P449" s="2">
        <v>9</v>
      </c>
      <c r="Q449" s="2">
        <f t="shared" si="417"/>
        <v>18</v>
      </c>
      <c r="R449" s="2">
        <v>9</v>
      </c>
      <c r="S449" s="2">
        <f t="shared" si="418"/>
        <v>18</v>
      </c>
      <c r="T449" s="2">
        <v>9</v>
      </c>
      <c r="U449" s="2">
        <f t="shared" si="419"/>
        <v>18</v>
      </c>
      <c r="V449" s="2">
        <v>9</v>
      </c>
      <c r="W449" s="2">
        <f t="shared" si="420"/>
        <v>9</v>
      </c>
      <c r="X449" s="2">
        <v>9</v>
      </c>
      <c r="Y449" s="2">
        <f t="shared" si="421"/>
        <v>9</v>
      </c>
      <c r="Z449" s="2">
        <v>9</v>
      </c>
      <c r="AA449" s="2">
        <f t="shared" si="422"/>
        <v>18</v>
      </c>
      <c r="AB449" s="2">
        <v>9</v>
      </c>
      <c r="AC449" s="2">
        <f t="shared" si="423"/>
        <v>18</v>
      </c>
      <c r="AD449" s="2">
        <f t="shared" si="424"/>
        <v>164</v>
      </c>
      <c r="AE449" s="26"/>
    </row>
    <row r="450" spans="1:31" ht="13.2" x14ac:dyDescent="0.2">
      <c r="A450" s="41"/>
      <c r="B450" s="42"/>
      <c r="C450" s="42"/>
      <c r="D450" s="42"/>
      <c r="E450" s="42"/>
      <c r="F450" s="42"/>
      <c r="G450" s="42"/>
      <c r="H450" s="43"/>
      <c r="I450" s="12" t="s">
        <v>482</v>
      </c>
      <c r="J450" s="11">
        <v>8</v>
      </c>
      <c r="K450" s="11">
        <f t="shared" si="414"/>
        <v>24</v>
      </c>
      <c r="L450" s="2">
        <v>9</v>
      </c>
      <c r="M450" s="2">
        <f t="shared" si="415"/>
        <v>27</v>
      </c>
      <c r="N450" s="2">
        <v>8</v>
      </c>
      <c r="O450" s="2">
        <f t="shared" si="416"/>
        <v>8</v>
      </c>
      <c r="P450" s="2">
        <v>8</v>
      </c>
      <c r="Q450" s="2">
        <f t="shared" si="417"/>
        <v>16</v>
      </c>
      <c r="R450" s="2">
        <v>8</v>
      </c>
      <c r="S450" s="2">
        <f t="shared" si="418"/>
        <v>16</v>
      </c>
      <c r="T450" s="2">
        <v>9</v>
      </c>
      <c r="U450" s="2">
        <f t="shared" si="419"/>
        <v>18</v>
      </c>
      <c r="V450" s="2">
        <v>9</v>
      </c>
      <c r="W450" s="2">
        <f t="shared" si="420"/>
        <v>9</v>
      </c>
      <c r="X450" s="2">
        <v>9</v>
      </c>
      <c r="Y450" s="2">
        <f t="shared" si="421"/>
        <v>9</v>
      </c>
      <c r="Z450" s="2">
        <v>8</v>
      </c>
      <c r="AA450" s="2">
        <f t="shared" si="422"/>
        <v>16</v>
      </c>
      <c r="AB450" s="2">
        <v>9</v>
      </c>
      <c r="AC450" s="2">
        <f t="shared" si="423"/>
        <v>18</v>
      </c>
      <c r="AD450" s="2">
        <f t="shared" si="424"/>
        <v>161</v>
      </c>
      <c r="AE450" s="26"/>
    </row>
    <row r="451" spans="1:31" s="22" customFormat="1" ht="30.6" x14ac:dyDescent="0.2">
      <c r="A451" s="16">
        <f>A447+1</f>
        <v>113</v>
      </c>
      <c r="B451" s="16"/>
      <c r="C451" s="17" t="s">
        <v>139</v>
      </c>
      <c r="D451" s="16" t="s">
        <v>424</v>
      </c>
      <c r="E451" s="16" t="s">
        <v>425</v>
      </c>
      <c r="F451" s="16" t="s">
        <v>75</v>
      </c>
      <c r="G451" s="18" t="s">
        <v>427</v>
      </c>
      <c r="H451" s="18" t="s">
        <v>426</v>
      </c>
      <c r="I451" s="19">
        <v>200000</v>
      </c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>
        <f>AD452+AD453+AD454</f>
        <v>314</v>
      </c>
      <c r="AE451" s="16">
        <f t="shared" ref="AE451" si="425">AD451/3</f>
        <v>104.66666666666667</v>
      </c>
    </row>
    <row r="452" spans="1:31" ht="13.2" x14ac:dyDescent="0.2">
      <c r="A452" s="35" t="s">
        <v>24</v>
      </c>
      <c r="B452" s="36"/>
      <c r="C452" s="36"/>
      <c r="D452" s="36"/>
      <c r="E452" s="36"/>
      <c r="F452" s="36"/>
      <c r="G452" s="36"/>
      <c r="H452" s="37"/>
      <c r="I452" s="12" t="s">
        <v>480</v>
      </c>
      <c r="J452" s="11">
        <v>7</v>
      </c>
      <c r="K452" s="11">
        <f t="shared" ref="K452:K454" si="426">J452*3</f>
        <v>21</v>
      </c>
      <c r="L452" s="2">
        <v>5</v>
      </c>
      <c r="M452" s="2">
        <f t="shared" ref="M452:M454" si="427">L452*3</f>
        <v>15</v>
      </c>
      <c r="N452" s="2">
        <v>5</v>
      </c>
      <c r="O452" s="2">
        <f t="shared" ref="O452:O454" si="428">N452*1</f>
        <v>5</v>
      </c>
      <c r="P452" s="2">
        <v>5</v>
      </c>
      <c r="Q452" s="2">
        <f t="shared" ref="Q452:Q454" si="429">P452*2</f>
        <v>10</v>
      </c>
      <c r="R452" s="2">
        <v>4</v>
      </c>
      <c r="S452" s="2">
        <f t="shared" ref="S452:S454" si="430">R452*2</f>
        <v>8</v>
      </c>
      <c r="T452" s="2">
        <v>4</v>
      </c>
      <c r="U452" s="2">
        <f t="shared" ref="U452:U454" si="431">T452*2</f>
        <v>8</v>
      </c>
      <c r="V452" s="2">
        <v>9</v>
      </c>
      <c r="W452" s="2">
        <f t="shared" ref="W452:W454" si="432">V452*1</f>
        <v>9</v>
      </c>
      <c r="X452" s="2">
        <v>5</v>
      </c>
      <c r="Y452" s="2">
        <f t="shared" ref="Y452:Y454" si="433">X452*1</f>
        <v>5</v>
      </c>
      <c r="Z452" s="2">
        <v>5</v>
      </c>
      <c r="AA452" s="2">
        <f t="shared" ref="AA452:AA454" si="434">Z452*2</f>
        <v>10</v>
      </c>
      <c r="AB452" s="2">
        <v>0</v>
      </c>
      <c r="AC452" s="2">
        <f t="shared" ref="AC452:AC454" si="435">AB452*2</f>
        <v>0</v>
      </c>
      <c r="AD452" s="2">
        <f t="shared" ref="AD452:AD454" si="436">K452+M452+O452+Q452+S452+U452+W452+Y452+AA452+AC452</f>
        <v>91</v>
      </c>
      <c r="AE452" s="26"/>
    </row>
    <row r="453" spans="1:31" ht="13.2" x14ac:dyDescent="0.2">
      <c r="A453" s="38"/>
      <c r="B453" s="39"/>
      <c r="C453" s="39"/>
      <c r="D453" s="39"/>
      <c r="E453" s="39"/>
      <c r="F453" s="39"/>
      <c r="G453" s="39"/>
      <c r="H453" s="40"/>
      <c r="I453" s="12" t="s">
        <v>481</v>
      </c>
      <c r="J453" s="11">
        <v>7</v>
      </c>
      <c r="K453" s="11">
        <f t="shared" si="426"/>
        <v>21</v>
      </c>
      <c r="L453" s="2">
        <v>5</v>
      </c>
      <c r="M453" s="2">
        <f t="shared" si="427"/>
        <v>15</v>
      </c>
      <c r="N453" s="2">
        <v>5</v>
      </c>
      <c r="O453" s="2">
        <f t="shared" si="428"/>
        <v>5</v>
      </c>
      <c r="P453" s="2">
        <v>7</v>
      </c>
      <c r="Q453" s="2">
        <f t="shared" si="429"/>
        <v>14</v>
      </c>
      <c r="R453" s="2">
        <v>7</v>
      </c>
      <c r="S453" s="2">
        <f t="shared" si="430"/>
        <v>14</v>
      </c>
      <c r="T453" s="2">
        <v>4</v>
      </c>
      <c r="U453" s="2">
        <f t="shared" si="431"/>
        <v>8</v>
      </c>
      <c r="V453" s="2">
        <v>6</v>
      </c>
      <c r="W453" s="2">
        <f t="shared" si="432"/>
        <v>6</v>
      </c>
      <c r="X453" s="2">
        <v>6</v>
      </c>
      <c r="Y453" s="2">
        <f t="shared" si="433"/>
        <v>6</v>
      </c>
      <c r="Z453" s="2">
        <v>6</v>
      </c>
      <c r="AA453" s="2">
        <f t="shared" si="434"/>
        <v>12</v>
      </c>
      <c r="AB453" s="2">
        <v>2</v>
      </c>
      <c r="AC453" s="2">
        <f t="shared" si="435"/>
        <v>4</v>
      </c>
      <c r="AD453" s="2">
        <f t="shared" si="436"/>
        <v>105</v>
      </c>
      <c r="AE453" s="26"/>
    </row>
    <row r="454" spans="1:31" ht="13.2" x14ac:dyDescent="0.2">
      <c r="A454" s="41"/>
      <c r="B454" s="42"/>
      <c r="C454" s="42"/>
      <c r="D454" s="42"/>
      <c r="E454" s="42"/>
      <c r="F454" s="42"/>
      <c r="G454" s="42"/>
      <c r="H454" s="43"/>
      <c r="I454" s="12" t="s">
        <v>482</v>
      </c>
      <c r="J454" s="11">
        <v>6</v>
      </c>
      <c r="K454" s="11">
        <f t="shared" si="426"/>
        <v>18</v>
      </c>
      <c r="L454" s="2">
        <v>6</v>
      </c>
      <c r="M454" s="2">
        <f t="shared" si="427"/>
        <v>18</v>
      </c>
      <c r="N454" s="2">
        <v>6</v>
      </c>
      <c r="O454" s="2">
        <f t="shared" si="428"/>
        <v>6</v>
      </c>
      <c r="P454" s="2">
        <v>8</v>
      </c>
      <c r="Q454" s="2">
        <f t="shared" si="429"/>
        <v>16</v>
      </c>
      <c r="R454" s="2">
        <v>8</v>
      </c>
      <c r="S454" s="2">
        <f t="shared" si="430"/>
        <v>16</v>
      </c>
      <c r="T454" s="2">
        <v>6</v>
      </c>
      <c r="U454" s="2">
        <f t="shared" si="431"/>
        <v>12</v>
      </c>
      <c r="V454" s="2">
        <v>5</v>
      </c>
      <c r="W454" s="2">
        <f t="shared" si="432"/>
        <v>5</v>
      </c>
      <c r="X454" s="2">
        <v>5</v>
      </c>
      <c r="Y454" s="2">
        <f t="shared" si="433"/>
        <v>5</v>
      </c>
      <c r="Z454" s="2">
        <v>8</v>
      </c>
      <c r="AA454" s="2">
        <f t="shared" si="434"/>
        <v>16</v>
      </c>
      <c r="AB454" s="2">
        <v>3</v>
      </c>
      <c r="AC454" s="2">
        <f t="shared" si="435"/>
        <v>6</v>
      </c>
      <c r="AD454" s="2">
        <f t="shared" si="436"/>
        <v>118</v>
      </c>
      <c r="AE454" s="26"/>
    </row>
    <row r="455" spans="1:31" s="22" customFormat="1" ht="20.399999999999999" x14ac:dyDescent="0.2">
      <c r="A455" s="16">
        <f>A451+1</f>
        <v>114</v>
      </c>
      <c r="B455" s="16"/>
      <c r="C455" s="17" t="s">
        <v>139</v>
      </c>
      <c r="D455" s="16" t="s">
        <v>428</v>
      </c>
      <c r="E455" s="16" t="s">
        <v>429</v>
      </c>
      <c r="F455" s="16" t="s">
        <v>430</v>
      </c>
      <c r="G455" s="18" t="s">
        <v>256</v>
      </c>
      <c r="H455" s="18" t="s">
        <v>431</v>
      </c>
      <c r="I455" s="19">
        <v>199837</v>
      </c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>
        <f>AD456+AD457+AD458</f>
        <v>316</v>
      </c>
      <c r="AE455" s="16">
        <f t="shared" ref="AE455:AE463" si="437">AD455/3</f>
        <v>105.33333333333333</v>
      </c>
    </row>
    <row r="456" spans="1:31" ht="13.2" x14ac:dyDescent="0.2">
      <c r="A456" s="35" t="s">
        <v>24</v>
      </c>
      <c r="B456" s="36"/>
      <c r="C456" s="36"/>
      <c r="D456" s="36"/>
      <c r="E456" s="36"/>
      <c r="F456" s="36"/>
      <c r="G456" s="36"/>
      <c r="H456" s="37"/>
      <c r="I456" s="12" t="s">
        <v>480</v>
      </c>
      <c r="J456" s="11">
        <v>8</v>
      </c>
      <c r="K456" s="11">
        <f t="shared" ref="K456:K458" si="438">J456*3</f>
        <v>24</v>
      </c>
      <c r="L456" s="2">
        <v>7</v>
      </c>
      <c r="M456" s="2">
        <f t="shared" ref="M456:M458" si="439">L456*3</f>
        <v>21</v>
      </c>
      <c r="N456" s="2">
        <v>5</v>
      </c>
      <c r="O456" s="2">
        <f t="shared" ref="O456:O458" si="440">N456*1</f>
        <v>5</v>
      </c>
      <c r="P456" s="2">
        <v>6</v>
      </c>
      <c r="Q456" s="2">
        <f t="shared" ref="Q456:Q458" si="441">P456*2</f>
        <v>12</v>
      </c>
      <c r="R456" s="2">
        <v>4</v>
      </c>
      <c r="S456" s="2">
        <f t="shared" ref="S456:S458" si="442">R456*2</f>
        <v>8</v>
      </c>
      <c r="T456" s="2">
        <v>0</v>
      </c>
      <c r="U456" s="2">
        <f t="shared" ref="U456:U458" si="443">T456*2</f>
        <v>0</v>
      </c>
      <c r="V456" s="2">
        <v>3</v>
      </c>
      <c r="W456" s="2">
        <f t="shared" ref="W456:W458" si="444">V456*1</f>
        <v>3</v>
      </c>
      <c r="X456" s="2">
        <v>4</v>
      </c>
      <c r="Y456" s="2">
        <f t="shared" ref="Y456:Y458" si="445">X456*1</f>
        <v>4</v>
      </c>
      <c r="Z456" s="2">
        <v>5</v>
      </c>
      <c r="AA456" s="2">
        <f t="shared" ref="AA456:AA458" si="446">Z456*2</f>
        <v>10</v>
      </c>
      <c r="AB456" s="2">
        <v>0</v>
      </c>
      <c r="AC456" s="2">
        <f t="shared" ref="AC456:AC458" si="447">AB456*2</f>
        <v>0</v>
      </c>
      <c r="AD456" s="2">
        <f t="shared" ref="AD456:AD458" si="448">K456+M456+O456+Q456+S456+U456+W456+Y456+AA456+AC456</f>
        <v>87</v>
      </c>
      <c r="AE456" s="11"/>
    </row>
    <row r="457" spans="1:31" ht="13.2" x14ac:dyDescent="0.2">
      <c r="A457" s="38"/>
      <c r="B457" s="39"/>
      <c r="C457" s="39"/>
      <c r="D457" s="39"/>
      <c r="E457" s="39"/>
      <c r="F457" s="39"/>
      <c r="G457" s="39"/>
      <c r="H457" s="40"/>
      <c r="I457" s="12" t="s">
        <v>481</v>
      </c>
      <c r="J457" s="11">
        <v>5</v>
      </c>
      <c r="K457" s="11">
        <f t="shared" si="438"/>
        <v>15</v>
      </c>
      <c r="L457" s="2">
        <v>6</v>
      </c>
      <c r="M457" s="2">
        <f t="shared" si="439"/>
        <v>18</v>
      </c>
      <c r="N457" s="2">
        <v>6</v>
      </c>
      <c r="O457" s="2">
        <f t="shared" si="440"/>
        <v>6</v>
      </c>
      <c r="P457" s="2">
        <v>5</v>
      </c>
      <c r="Q457" s="2">
        <f t="shared" si="441"/>
        <v>10</v>
      </c>
      <c r="R457" s="2">
        <v>5</v>
      </c>
      <c r="S457" s="2">
        <f t="shared" si="442"/>
        <v>10</v>
      </c>
      <c r="T457" s="2">
        <v>5</v>
      </c>
      <c r="U457" s="2">
        <f t="shared" si="443"/>
        <v>10</v>
      </c>
      <c r="V457" s="2">
        <v>5</v>
      </c>
      <c r="W457" s="2">
        <f t="shared" si="444"/>
        <v>5</v>
      </c>
      <c r="X457" s="2">
        <v>7</v>
      </c>
      <c r="Y457" s="2">
        <f t="shared" si="445"/>
        <v>7</v>
      </c>
      <c r="Z457" s="2">
        <v>6</v>
      </c>
      <c r="AA457" s="2">
        <f t="shared" si="446"/>
        <v>12</v>
      </c>
      <c r="AB457" s="2">
        <v>5</v>
      </c>
      <c r="AC457" s="2">
        <f t="shared" si="447"/>
        <v>10</v>
      </c>
      <c r="AD457" s="2">
        <f t="shared" si="448"/>
        <v>103</v>
      </c>
      <c r="AE457" s="11"/>
    </row>
    <row r="458" spans="1:31" ht="13.2" x14ac:dyDescent="0.2">
      <c r="A458" s="41"/>
      <c r="B458" s="42"/>
      <c r="C458" s="42"/>
      <c r="D458" s="42"/>
      <c r="E458" s="42"/>
      <c r="F458" s="42"/>
      <c r="G458" s="42"/>
      <c r="H458" s="43"/>
      <c r="I458" s="12" t="s">
        <v>482</v>
      </c>
      <c r="J458" s="11">
        <v>6</v>
      </c>
      <c r="K458" s="11">
        <f t="shared" si="438"/>
        <v>18</v>
      </c>
      <c r="L458" s="2">
        <v>6</v>
      </c>
      <c r="M458" s="2">
        <f t="shared" si="439"/>
        <v>18</v>
      </c>
      <c r="N458" s="2">
        <v>6</v>
      </c>
      <c r="O458" s="2">
        <f t="shared" si="440"/>
        <v>6</v>
      </c>
      <c r="P458" s="2">
        <v>8</v>
      </c>
      <c r="Q458" s="2">
        <f t="shared" si="441"/>
        <v>16</v>
      </c>
      <c r="R458" s="2">
        <v>8</v>
      </c>
      <c r="S458" s="2">
        <f t="shared" si="442"/>
        <v>16</v>
      </c>
      <c r="T458" s="2">
        <v>6</v>
      </c>
      <c r="U458" s="2">
        <f t="shared" si="443"/>
        <v>12</v>
      </c>
      <c r="V458" s="2">
        <v>9</v>
      </c>
      <c r="W458" s="2">
        <f t="shared" si="444"/>
        <v>9</v>
      </c>
      <c r="X458" s="2">
        <v>9</v>
      </c>
      <c r="Y458" s="2">
        <f t="shared" si="445"/>
        <v>9</v>
      </c>
      <c r="Z458" s="2">
        <v>8</v>
      </c>
      <c r="AA458" s="2">
        <f t="shared" si="446"/>
        <v>16</v>
      </c>
      <c r="AB458" s="2">
        <v>3</v>
      </c>
      <c r="AC458" s="2">
        <f t="shared" si="447"/>
        <v>6</v>
      </c>
      <c r="AD458" s="2">
        <f t="shared" si="448"/>
        <v>126</v>
      </c>
      <c r="AE458" s="11"/>
    </row>
    <row r="459" spans="1:31" s="22" customFormat="1" ht="20.399999999999999" x14ac:dyDescent="0.2">
      <c r="A459" s="16">
        <f>A455+1</f>
        <v>115</v>
      </c>
      <c r="B459" s="16"/>
      <c r="C459" s="17" t="s">
        <v>184</v>
      </c>
      <c r="D459" s="16" t="s">
        <v>432</v>
      </c>
      <c r="E459" s="16" t="s">
        <v>433</v>
      </c>
      <c r="F459" s="16" t="s">
        <v>32</v>
      </c>
      <c r="G459" s="18" t="s">
        <v>435</v>
      </c>
      <c r="H459" s="18" t="s">
        <v>434</v>
      </c>
      <c r="I459" s="19">
        <v>96150</v>
      </c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>
        <f>AD461+AD460+AD462</f>
        <v>306</v>
      </c>
      <c r="AE459" s="16">
        <f t="shared" si="437"/>
        <v>102</v>
      </c>
    </row>
    <row r="460" spans="1:31" ht="13.2" x14ac:dyDescent="0.2">
      <c r="A460" s="35" t="s">
        <v>24</v>
      </c>
      <c r="B460" s="36"/>
      <c r="C460" s="36"/>
      <c r="D460" s="36"/>
      <c r="E460" s="36"/>
      <c r="F460" s="36"/>
      <c r="G460" s="36"/>
      <c r="H460" s="37"/>
      <c r="I460" s="12" t="s">
        <v>480</v>
      </c>
      <c r="J460" s="11">
        <v>7</v>
      </c>
      <c r="K460" s="11">
        <f t="shared" ref="K460:K462" si="449">J460*3</f>
        <v>21</v>
      </c>
      <c r="L460" s="2">
        <v>5</v>
      </c>
      <c r="M460" s="2">
        <f t="shared" ref="M460:M462" si="450">L460*3</f>
        <v>15</v>
      </c>
      <c r="N460" s="2">
        <v>5</v>
      </c>
      <c r="O460" s="2">
        <f t="shared" ref="O460:O462" si="451">N460*1</f>
        <v>5</v>
      </c>
      <c r="P460" s="2">
        <v>4</v>
      </c>
      <c r="Q460" s="2">
        <f t="shared" ref="Q460:Q462" si="452">P460*2</f>
        <v>8</v>
      </c>
      <c r="R460" s="2">
        <v>3</v>
      </c>
      <c r="S460" s="2">
        <f t="shared" ref="S460:S462" si="453">R460*2</f>
        <v>6</v>
      </c>
      <c r="T460" s="2">
        <v>0</v>
      </c>
      <c r="U460" s="2">
        <f t="shared" ref="U460:U462" si="454">T460*2</f>
        <v>0</v>
      </c>
      <c r="V460" s="2">
        <v>3</v>
      </c>
      <c r="W460" s="2">
        <f t="shared" ref="W460:W462" si="455">V460*1</f>
        <v>3</v>
      </c>
      <c r="X460" s="2">
        <v>0</v>
      </c>
      <c r="Y460" s="2">
        <f t="shared" ref="Y460:Y462" si="456">X460*1</f>
        <v>0</v>
      </c>
      <c r="Z460" s="2">
        <v>7</v>
      </c>
      <c r="AA460" s="2">
        <f t="shared" ref="AA460:AA462" si="457">Z460*2</f>
        <v>14</v>
      </c>
      <c r="AB460" s="2">
        <v>0</v>
      </c>
      <c r="AC460" s="2">
        <f t="shared" ref="AC460:AC462" si="458">AB460*2</f>
        <v>0</v>
      </c>
      <c r="AD460" s="2">
        <f t="shared" ref="AD460:AD462" si="459">K460+M460+O460+Q460+S460+U460+W460+Y460+AA460+AC460</f>
        <v>72</v>
      </c>
      <c r="AE460" s="26"/>
    </row>
    <row r="461" spans="1:31" ht="13.2" x14ac:dyDescent="0.2">
      <c r="A461" s="38"/>
      <c r="B461" s="39"/>
      <c r="C461" s="39"/>
      <c r="D461" s="39"/>
      <c r="E461" s="39"/>
      <c r="F461" s="39"/>
      <c r="G461" s="39"/>
      <c r="H461" s="40"/>
      <c r="I461" s="12" t="s">
        <v>481</v>
      </c>
      <c r="J461" s="11">
        <v>8</v>
      </c>
      <c r="K461" s="11">
        <f t="shared" si="449"/>
        <v>24</v>
      </c>
      <c r="L461" s="2">
        <v>7</v>
      </c>
      <c r="M461" s="2">
        <f t="shared" si="450"/>
        <v>21</v>
      </c>
      <c r="N461" s="2">
        <v>7</v>
      </c>
      <c r="O461" s="2">
        <f t="shared" si="451"/>
        <v>7</v>
      </c>
      <c r="P461" s="2">
        <v>8</v>
      </c>
      <c r="Q461" s="2">
        <f t="shared" si="452"/>
        <v>16</v>
      </c>
      <c r="R461" s="2">
        <v>8</v>
      </c>
      <c r="S461" s="2">
        <f t="shared" si="453"/>
        <v>16</v>
      </c>
      <c r="T461" s="2">
        <v>6</v>
      </c>
      <c r="U461" s="2">
        <f t="shared" si="454"/>
        <v>12</v>
      </c>
      <c r="V461" s="2">
        <v>6</v>
      </c>
      <c r="W461" s="2">
        <f t="shared" si="455"/>
        <v>6</v>
      </c>
      <c r="X461" s="2">
        <v>7</v>
      </c>
      <c r="Y461" s="2">
        <f t="shared" si="456"/>
        <v>7</v>
      </c>
      <c r="Z461" s="2">
        <v>8</v>
      </c>
      <c r="AA461" s="2">
        <f t="shared" si="457"/>
        <v>16</v>
      </c>
      <c r="AB461" s="2">
        <v>6</v>
      </c>
      <c r="AC461" s="2">
        <f t="shared" si="458"/>
        <v>12</v>
      </c>
      <c r="AD461" s="2">
        <f t="shared" si="459"/>
        <v>137</v>
      </c>
      <c r="AE461" s="26"/>
    </row>
    <row r="462" spans="1:31" ht="13.2" x14ac:dyDescent="0.2">
      <c r="A462" s="41"/>
      <c r="B462" s="42"/>
      <c r="C462" s="42"/>
      <c r="D462" s="42"/>
      <c r="E462" s="42"/>
      <c r="F462" s="42"/>
      <c r="G462" s="42"/>
      <c r="H462" s="43"/>
      <c r="I462" s="12" t="s">
        <v>482</v>
      </c>
      <c r="J462" s="11">
        <v>5</v>
      </c>
      <c r="K462" s="11">
        <f t="shared" si="449"/>
        <v>15</v>
      </c>
      <c r="L462" s="2">
        <v>5</v>
      </c>
      <c r="M462" s="2">
        <f t="shared" si="450"/>
        <v>15</v>
      </c>
      <c r="N462" s="2">
        <v>4</v>
      </c>
      <c r="O462" s="2">
        <f t="shared" si="451"/>
        <v>4</v>
      </c>
      <c r="P462" s="2">
        <v>4</v>
      </c>
      <c r="Q462" s="2">
        <f t="shared" si="452"/>
        <v>8</v>
      </c>
      <c r="R462" s="2">
        <v>5</v>
      </c>
      <c r="S462" s="2">
        <f t="shared" si="453"/>
        <v>10</v>
      </c>
      <c r="T462" s="2">
        <v>4</v>
      </c>
      <c r="U462" s="2">
        <f t="shared" si="454"/>
        <v>8</v>
      </c>
      <c r="V462" s="2">
        <v>7</v>
      </c>
      <c r="W462" s="2">
        <f t="shared" si="455"/>
        <v>7</v>
      </c>
      <c r="X462" s="2">
        <v>8</v>
      </c>
      <c r="Y462" s="2">
        <f t="shared" si="456"/>
        <v>8</v>
      </c>
      <c r="Z462" s="2">
        <v>8</v>
      </c>
      <c r="AA462" s="2">
        <f t="shared" si="457"/>
        <v>16</v>
      </c>
      <c r="AB462" s="2">
        <v>3</v>
      </c>
      <c r="AC462" s="2">
        <f t="shared" si="458"/>
        <v>6</v>
      </c>
      <c r="AD462" s="2">
        <f t="shared" si="459"/>
        <v>97</v>
      </c>
      <c r="AE462" s="26"/>
    </row>
    <row r="463" spans="1:31" s="22" customFormat="1" ht="30.6" x14ac:dyDescent="0.2">
      <c r="A463" s="16">
        <f>116</f>
        <v>116</v>
      </c>
      <c r="B463" s="16" t="s">
        <v>7</v>
      </c>
      <c r="C463" s="17"/>
      <c r="D463" s="16" t="s">
        <v>436</v>
      </c>
      <c r="E463" s="16" t="s">
        <v>78</v>
      </c>
      <c r="F463" s="16" t="s">
        <v>275</v>
      </c>
      <c r="G463" s="18" t="s">
        <v>124</v>
      </c>
      <c r="H463" s="18" t="s">
        <v>437</v>
      </c>
      <c r="I463" s="19">
        <v>138000</v>
      </c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>
        <f>AD464+AD465+AD466</f>
        <v>396</v>
      </c>
      <c r="AE463" s="16">
        <f t="shared" si="437"/>
        <v>132</v>
      </c>
    </row>
    <row r="464" spans="1:31" s="13" customFormat="1" ht="13.2" x14ac:dyDescent="0.2">
      <c r="A464" s="35" t="s">
        <v>24</v>
      </c>
      <c r="B464" s="36"/>
      <c r="C464" s="36"/>
      <c r="D464" s="36"/>
      <c r="E464" s="36"/>
      <c r="F464" s="36"/>
      <c r="G464" s="36"/>
      <c r="H464" s="37"/>
      <c r="I464" s="12" t="s">
        <v>480</v>
      </c>
      <c r="J464" s="11">
        <v>7</v>
      </c>
      <c r="K464" s="11">
        <f t="shared" ref="K464:K466" si="460">J464*3</f>
        <v>21</v>
      </c>
      <c r="L464" s="3">
        <v>7</v>
      </c>
      <c r="M464" s="2">
        <f t="shared" ref="M464:M466" si="461">L464*3</f>
        <v>21</v>
      </c>
      <c r="N464" s="3">
        <v>7</v>
      </c>
      <c r="O464" s="2">
        <f t="shared" ref="O464:O466" si="462">N464*1</f>
        <v>7</v>
      </c>
      <c r="P464" s="3">
        <v>5</v>
      </c>
      <c r="Q464" s="2">
        <f t="shared" ref="Q464:Q466" si="463">P464*2</f>
        <v>10</v>
      </c>
      <c r="R464" s="3">
        <v>5</v>
      </c>
      <c r="S464" s="2">
        <f t="shared" ref="S464:S466" si="464">R464*2</f>
        <v>10</v>
      </c>
      <c r="T464" s="3">
        <v>2</v>
      </c>
      <c r="U464" s="2">
        <f t="shared" ref="U464:U466" si="465">T464*2</f>
        <v>4</v>
      </c>
      <c r="V464" s="3">
        <v>7</v>
      </c>
      <c r="W464" s="2">
        <f t="shared" ref="W464:W466" si="466">V464*1</f>
        <v>7</v>
      </c>
      <c r="X464" s="3">
        <v>3</v>
      </c>
      <c r="Y464" s="2">
        <f t="shared" ref="Y464:Y466" si="467">X464*1</f>
        <v>3</v>
      </c>
      <c r="Z464" s="3">
        <v>4</v>
      </c>
      <c r="AA464" s="2">
        <f t="shared" ref="AA464:AA466" si="468">Z464*2</f>
        <v>8</v>
      </c>
      <c r="AB464" s="3">
        <v>2</v>
      </c>
      <c r="AC464" s="2">
        <f t="shared" ref="AC464:AC466" si="469">AB464*2</f>
        <v>4</v>
      </c>
      <c r="AD464" s="2">
        <f t="shared" ref="AD464:AD466" si="470">K464+M464+O464+Q464+S464+U464+W464+Y464+AA464+AC464</f>
        <v>95</v>
      </c>
      <c r="AE464" s="26"/>
    </row>
    <row r="465" spans="1:31" s="13" customFormat="1" ht="13.2" x14ac:dyDescent="0.2">
      <c r="A465" s="38"/>
      <c r="B465" s="39"/>
      <c r="C465" s="39"/>
      <c r="D465" s="39"/>
      <c r="E465" s="39"/>
      <c r="F465" s="39"/>
      <c r="G465" s="39"/>
      <c r="H465" s="40"/>
      <c r="I465" s="12" t="s">
        <v>481</v>
      </c>
      <c r="J465" s="11">
        <v>8</v>
      </c>
      <c r="K465" s="11">
        <f t="shared" si="460"/>
        <v>24</v>
      </c>
      <c r="L465" s="3">
        <v>8</v>
      </c>
      <c r="M465" s="2">
        <f t="shared" si="461"/>
        <v>24</v>
      </c>
      <c r="N465" s="3">
        <v>7</v>
      </c>
      <c r="O465" s="2">
        <f t="shared" si="462"/>
        <v>7</v>
      </c>
      <c r="P465" s="3">
        <v>8</v>
      </c>
      <c r="Q465" s="2">
        <f t="shared" si="463"/>
        <v>16</v>
      </c>
      <c r="R465" s="3">
        <v>9</v>
      </c>
      <c r="S465" s="2">
        <f t="shared" si="464"/>
        <v>18</v>
      </c>
      <c r="T465" s="3">
        <v>9</v>
      </c>
      <c r="U465" s="2">
        <f t="shared" si="465"/>
        <v>18</v>
      </c>
      <c r="V465" s="3">
        <v>9</v>
      </c>
      <c r="W465" s="2">
        <f t="shared" si="466"/>
        <v>9</v>
      </c>
      <c r="X465" s="3">
        <v>8</v>
      </c>
      <c r="Y465" s="2">
        <f t="shared" si="467"/>
        <v>8</v>
      </c>
      <c r="Z465" s="3">
        <v>9</v>
      </c>
      <c r="AA465" s="2">
        <f t="shared" si="468"/>
        <v>18</v>
      </c>
      <c r="AB465" s="3">
        <v>7</v>
      </c>
      <c r="AC465" s="2">
        <f t="shared" si="469"/>
        <v>14</v>
      </c>
      <c r="AD465" s="2">
        <f t="shared" si="470"/>
        <v>156</v>
      </c>
      <c r="AE465" s="26"/>
    </row>
    <row r="466" spans="1:31" s="13" customFormat="1" ht="13.2" x14ac:dyDescent="0.2">
      <c r="A466" s="41"/>
      <c r="B466" s="42"/>
      <c r="C466" s="42"/>
      <c r="D466" s="42"/>
      <c r="E466" s="42"/>
      <c r="F466" s="42"/>
      <c r="G466" s="42"/>
      <c r="H466" s="43"/>
      <c r="I466" s="12" t="s">
        <v>482</v>
      </c>
      <c r="J466" s="11">
        <v>8</v>
      </c>
      <c r="K466" s="11">
        <f t="shared" si="460"/>
        <v>24</v>
      </c>
      <c r="L466" s="3">
        <v>9</v>
      </c>
      <c r="M466" s="2">
        <f t="shared" si="461"/>
        <v>27</v>
      </c>
      <c r="N466" s="3">
        <v>8</v>
      </c>
      <c r="O466" s="2">
        <f t="shared" si="462"/>
        <v>8</v>
      </c>
      <c r="P466" s="3">
        <v>8</v>
      </c>
      <c r="Q466" s="2">
        <f t="shared" si="463"/>
        <v>16</v>
      </c>
      <c r="R466" s="3">
        <v>8</v>
      </c>
      <c r="S466" s="2">
        <f t="shared" si="464"/>
        <v>16</v>
      </c>
      <c r="T466" s="3">
        <v>9</v>
      </c>
      <c r="U466" s="2">
        <f t="shared" si="465"/>
        <v>18</v>
      </c>
      <c r="V466" s="3">
        <v>5</v>
      </c>
      <c r="W466" s="2">
        <f t="shared" si="466"/>
        <v>5</v>
      </c>
      <c r="X466" s="3">
        <v>9</v>
      </c>
      <c r="Y466" s="2">
        <f t="shared" si="467"/>
        <v>9</v>
      </c>
      <c r="Z466" s="3">
        <v>8</v>
      </c>
      <c r="AA466" s="2">
        <f t="shared" si="468"/>
        <v>16</v>
      </c>
      <c r="AB466" s="3">
        <v>3</v>
      </c>
      <c r="AC466" s="2">
        <f t="shared" si="469"/>
        <v>6</v>
      </c>
      <c r="AD466" s="2">
        <f t="shared" si="470"/>
        <v>145</v>
      </c>
      <c r="AE466" s="26"/>
    </row>
    <row r="467" spans="1:31" s="22" customFormat="1" ht="30.6" x14ac:dyDescent="0.2">
      <c r="A467" s="16">
        <f>A463+1</f>
        <v>117</v>
      </c>
      <c r="B467" s="16"/>
      <c r="C467" s="17" t="s">
        <v>139</v>
      </c>
      <c r="D467" s="16" t="s">
        <v>438</v>
      </c>
      <c r="E467" s="16" t="s">
        <v>439</v>
      </c>
      <c r="F467" s="16"/>
      <c r="G467" s="18" t="s">
        <v>441</v>
      </c>
      <c r="H467" s="23" t="s">
        <v>440</v>
      </c>
      <c r="I467" s="19">
        <v>65000</v>
      </c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>
        <f>AD468+AD469+AD470</f>
        <v>252</v>
      </c>
      <c r="AE467" s="16">
        <f t="shared" ref="AE467" si="471">AD467/3</f>
        <v>84</v>
      </c>
    </row>
    <row r="468" spans="1:31" ht="13.2" x14ac:dyDescent="0.2">
      <c r="A468" s="35" t="s">
        <v>24</v>
      </c>
      <c r="B468" s="36"/>
      <c r="C468" s="36"/>
      <c r="D468" s="36"/>
      <c r="E468" s="36"/>
      <c r="F468" s="36"/>
      <c r="G468" s="36"/>
      <c r="H468" s="37"/>
      <c r="I468" s="12" t="s">
        <v>480</v>
      </c>
      <c r="J468" s="11">
        <v>7</v>
      </c>
      <c r="K468" s="11">
        <f t="shared" ref="K468:K470" si="472">J468*3</f>
        <v>21</v>
      </c>
      <c r="L468" s="2">
        <v>6</v>
      </c>
      <c r="M468" s="2">
        <f t="shared" ref="M468:M470" si="473">L468*3</f>
        <v>18</v>
      </c>
      <c r="N468" s="2">
        <v>3</v>
      </c>
      <c r="O468" s="2">
        <f t="shared" ref="O468:O470" si="474">N468*1</f>
        <v>3</v>
      </c>
      <c r="P468" s="2">
        <v>0</v>
      </c>
      <c r="Q468" s="2">
        <f t="shared" ref="Q468:Q470" si="475">P468*2</f>
        <v>0</v>
      </c>
      <c r="R468" s="2">
        <v>0</v>
      </c>
      <c r="S468" s="2">
        <f t="shared" ref="S468:S470" si="476">R468*2</f>
        <v>0</v>
      </c>
      <c r="T468" s="2">
        <v>2</v>
      </c>
      <c r="U468" s="2">
        <f t="shared" ref="U468:U470" si="477">T468*2</f>
        <v>4</v>
      </c>
      <c r="V468" s="2">
        <v>2</v>
      </c>
      <c r="W468" s="2">
        <f t="shared" ref="W468:W470" si="478">V468*1</f>
        <v>2</v>
      </c>
      <c r="X468" s="2">
        <v>0</v>
      </c>
      <c r="Y468" s="2">
        <f t="shared" ref="Y468:Y470" si="479">X468*1</f>
        <v>0</v>
      </c>
      <c r="Z468" s="2">
        <v>1</v>
      </c>
      <c r="AA468" s="2">
        <f t="shared" ref="AA468:AA470" si="480">Z468*2</f>
        <v>2</v>
      </c>
      <c r="AB468" s="2">
        <v>2</v>
      </c>
      <c r="AC468" s="2">
        <f>AB468*2</f>
        <v>4</v>
      </c>
      <c r="AD468" s="2">
        <f t="shared" ref="AD468:AD470" si="481">K468+M468+O468+Q468+S468+U468+W468+Y468+AA468+AC468</f>
        <v>54</v>
      </c>
      <c r="AE468" s="26"/>
    </row>
    <row r="469" spans="1:31" ht="13.2" x14ac:dyDescent="0.2">
      <c r="A469" s="38"/>
      <c r="B469" s="39"/>
      <c r="C469" s="39"/>
      <c r="D469" s="39"/>
      <c r="E469" s="39"/>
      <c r="F469" s="39"/>
      <c r="G469" s="39"/>
      <c r="H469" s="40"/>
      <c r="I469" s="12" t="s">
        <v>481</v>
      </c>
      <c r="J469" s="11">
        <v>7</v>
      </c>
      <c r="K469" s="11">
        <f t="shared" si="472"/>
        <v>21</v>
      </c>
      <c r="L469" s="2">
        <v>6</v>
      </c>
      <c r="M469" s="2">
        <f t="shared" si="473"/>
        <v>18</v>
      </c>
      <c r="N469" s="2">
        <v>6</v>
      </c>
      <c r="O469" s="2">
        <f t="shared" si="474"/>
        <v>6</v>
      </c>
      <c r="P469" s="2">
        <v>5</v>
      </c>
      <c r="Q469" s="2">
        <f t="shared" si="475"/>
        <v>10</v>
      </c>
      <c r="R469" s="2">
        <v>4</v>
      </c>
      <c r="S469" s="2">
        <f t="shared" si="476"/>
        <v>8</v>
      </c>
      <c r="T469" s="2">
        <v>4</v>
      </c>
      <c r="U469" s="2">
        <f t="shared" si="477"/>
        <v>8</v>
      </c>
      <c r="V469" s="2">
        <v>5</v>
      </c>
      <c r="W469" s="2">
        <f t="shared" si="478"/>
        <v>5</v>
      </c>
      <c r="X469" s="2">
        <v>5</v>
      </c>
      <c r="Y469" s="2">
        <f t="shared" si="479"/>
        <v>5</v>
      </c>
      <c r="Z469" s="2">
        <v>5</v>
      </c>
      <c r="AA469" s="2">
        <f t="shared" si="480"/>
        <v>10</v>
      </c>
      <c r="AB469" s="2">
        <v>2</v>
      </c>
      <c r="AC469" s="2">
        <f t="shared" ref="AC469:AC470" si="482">AB469*2</f>
        <v>4</v>
      </c>
      <c r="AD469" s="2">
        <f t="shared" si="481"/>
        <v>95</v>
      </c>
      <c r="AE469" s="26"/>
    </row>
    <row r="470" spans="1:31" ht="13.2" x14ac:dyDescent="0.2">
      <c r="A470" s="41"/>
      <c r="B470" s="42"/>
      <c r="C470" s="42"/>
      <c r="D470" s="42"/>
      <c r="E470" s="42"/>
      <c r="F470" s="42"/>
      <c r="G470" s="42"/>
      <c r="H470" s="43"/>
      <c r="I470" s="12" t="s">
        <v>482</v>
      </c>
      <c r="J470" s="11">
        <v>8</v>
      </c>
      <c r="K470" s="11">
        <f t="shared" si="472"/>
        <v>24</v>
      </c>
      <c r="L470" s="2">
        <v>3</v>
      </c>
      <c r="M470" s="2">
        <f t="shared" si="473"/>
        <v>9</v>
      </c>
      <c r="N470" s="2">
        <v>4</v>
      </c>
      <c r="O470" s="2">
        <f t="shared" si="474"/>
        <v>4</v>
      </c>
      <c r="P470" s="2">
        <v>4</v>
      </c>
      <c r="Q470" s="2">
        <f t="shared" si="475"/>
        <v>8</v>
      </c>
      <c r="R470" s="2">
        <v>4</v>
      </c>
      <c r="S470" s="2">
        <f t="shared" si="476"/>
        <v>8</v>
      </c>
      <c r="T470" s="2">
        <v>6</v>
      </c>
      <c r="U470" s="2">
        <f t="shared" si="477"/>
        <v>12</v>
      </c>
      <c r="V470" s="2">
        <v>5</v>
      </c>
      <c r="W470" s="2">
        <f t="shared" si="478"/>
        <v>5</v>
      </c>
      <c r="X470" s="2">
        <v>9</v>
      </c>
      <c r="Y470" s="2">
        <f t="shared" si="479"/>
        <v>9</v>
      </c>
      <c r="Z470" s="2">
        <v>6</v>
      </c>
      <c r="AA470" s="2">
        <f t="shared" si="480"/>
        <v>12</v>
      </c>
      <c r="AB470" s="2">
        <v>6</v>
      </c>
      <c r="AC470" s="2">
        <f t="shared" si="482"/>
        <v>12</v>
      </c>
      <c r="AD470" s="2">
        <f t="shared" si="481"/>
        <v>103</v>
      </c>
      <c r="AE470" s="26"/>
    </row>
    <row r="471" spans="1:31" s="22" customFormat="1" ht="13.2" x14ac:dyDescent="0.2">
      <c r="A471" s="16">
        <f>A467+1</f>
        <v>118</v>
      </c>
      <c r="B471" s="16"/>
      <c r="C471" s="17" t="s">
        <v>184</v>
      </c>
      <c r="D471" s="16" t="s">
        <v>442</v>
      </c>
      <c r="E471" s="16" t="s">
        <v>131</v>
      </c>
      <c r="F471" s="16" t="s">
        <v>190</v>
      </c>
      <c r="G471" s="18" t="s">
        <v>98</v>
      </c>
      <c r="H471" s="18" t="s">
        <v>443</v>
      </c>
      <c r="I471" s="19">
        <v>200000</v>
      </c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>
        <f>AD472+AD473+AD474</f>
        <v>378</v>
      </c>
      <c r="AE471" s="16">
        <f t="shared" ref="AE471" si="483">AD471/3</f>
        <v>126</v>
      </c>
    </row>
    <row r="472" spans="1:31" ht="13.2" x14ac:dyDescent="0.2">
      <c r="A472" s="35" t="s">
        <v>24</v>
      </c>
      <c r="B472" s="36"/>
      <c r="C472" s="36"/>
      <c r="D472" s="36"/>
      <c r="E472" s="36"/>
      <c r="F472" s="36"/>
      <c r="G472" s="36"/>
      <c r="H472" s="37"/>
      <c r="I472" s="12" t="s">
        <v>480</v>
      </c>
      <c r="J472" s="11">
        <v>8</v>
      </c>
      <c r="K472" s="11">
        <f t="shared" ref="K472:K474" si="484">J472*3</f>
        <v>24</v>
      </c>
      <c r="L472" s="2">
        <v>9</v>
      </c>
      <c r="M472" s="2">
        <f t="shared" ref="M472:M474" si="485">L472*3</f>
        <v>27</v>
      </c>
      <c r="N472" s="2">
        <v>4</v>
      </c>
      <c r="O472" s="2">
        <f t="shared" ref="O472:O474" si="486">N472*1</f>
        <v>4</v>
      </c>
      <c r="P472" s="2">
        <v>4</v>
      </c>
      <c r="Q472" s="2">
        <f t="shared" ref="Q472:Q474" si="487">P472*2</f>
        <v>8</v>
      </c>
      <c r="R472" s="2">
        <v>5</v>
      </c>
      <c r="S472" s="2">
        <f t="shared" ref="S472:S474" si="488">R472*2</f>
        <v>10</v>
      </c>
      <c r="T472" s="2">
        <v>6</v>
      </c>
      <c r="U472" s="2">
        <f t="shared" ref="U472:U474" si="489">T472*2</f>
        <v>12</v>
      </c>
      <c r="V472" s="2">
        <v>10</v>
      </c>
      <c r="W472" s="2">
        <f t="shared" ref="W472:W474" si="490">V472*1</f>
        <v>10</v>
      </c>
      <c r="X472" s="2">
        <v>0</v>
      </c>
      <c r="Y472" s="2">
        <f t="shared" ref="Y472:Y474" si="491">X472*1</f>
        <v>0</v>
      </c>
      <c r="Z472" s="2">
        <v>10</v>
      </c>
      <c r="AA472" s="2">
        <f t="shared" ref="AA472:AA474" si="492">Z472*2</f>
        <v>20</v>
      </c>
      <c r="AB472" s="2">
        <v>3</v>
      </c>
      <c r="AC472" s="2">
        <f t="shared" ref="AC472:AC474" si="493">AB472*2</f>
        <v>6</v>
      </c>
      <c r="AD472" s="2">
        <f t="shared" ref="AD472:AD474" si="494">K472+M472+O472+Q472+S472+U472+W472+Y472+AA472+AC472</f>
        <v>121</v>
      </c>
      <c r="AE472" s="26"/>
    </row>
    <row r="473" spans="1:31" ht="13.2" x14ac:dyDescent="0.2">
      <c r="A473" s="38"/>
      <c r="B473" s="39"/>
      <c r="C473" s="39"/>
      <c r="D473" s="39"/>
      <c r="E473" s="39"/>
      <c r="F473" s="39"/>
      <c r="G473" s="39"/>
      <c r="H473" s="40"/>
      <c r="I473" s="12" t="s">
        <v>481</v>
      </c>
      <c r="J473" s="11">
        <v>7</v>
      </c>
      <c r="K473" s="11">
        <f t="shared" si="484"/>
        <v>21</v>
      </c>
      <c r="L473" s="2">
        <v>6</v>
      </c>
      <c r="M473" s="2">
        <f t="shared" si="485"/>
        <v>18</v>
      </c>
      <c r="N473" s="2">
        <v>7</v>
      </c>
      <c r="O473" s="2">
        <f t="shared" si="486"/>
        <v>7</v>
      </c>
      <c r="P473" s="2">
        <v>7</v>
      </c>
      <c r="Q473" s="2">
        <f t="shared" si="487"/>
        <v>14</v>
      </c>
      <c r="R473" s="2">
        <v>8</v>
      </c>
      <c r="S473" s="2">
        <f t="shared" si="488"/>
        <v>16</v>
      </c>
      <c r="T473" s="2">
        <v>7</v>
      </c>
      <c r="U473" s="2">
        <f t="shared" si="489"/>
        <v>14</v>
      </c>
      <c r="V473" s="2">
        <v>7</v>
      </c>
      <c r="W473" s="2">
        <f t="shared" si="490"/>
        <v>7</v>
      </c>
      <c r="X473" s="2">
        <v>7</v>
      </c>
      <c r="Y473" s="2">
        <f t="shared" si="491"/>
        <v>7</v>
      </c>
      <c r="Z473" s="2">
        <v>8</v>
      </c>
      <c r="AA473" s="2">
        <f t="shared" si="492"/>
        <v>16</v>
      </c>
      <c r="AB473" s="2">
        <v>4</v>
      </c>
      <c r="AC473" s="2">
        <f t="shared" si="493"/>
        <v>8</v>
      </c>
      <c r="AD473" s="2">
        <f t="shared" si="494"/>
        <v>128</v>
      </c>
      <c r="AE473" s="26"/>
    </row>
    <row r="474" spans="1:31" ht="13.2" x14ac:dyDescent="0.2">
      <c r="A474" s="41"/>
      <c r="B474" s="42"/>
      <c r="C474" s="42"/>
      <c r="D474" s="42"/>
      <c r="E474" s="42"/>
      <c r="F474" s="42"/>
      <c r="G474" s="42"/>
      <c r="H474" s="43"/>
      <c r="I474" s="12" t="s">
        <v>482</v>
      </c>
      <c r="J474" s="11">
        <v>8</v>
      </c>
      <c r="K474" s="11">
        <f t="shared" si="484"/>
        <v>24</v>
      </c>
      <c r="L474" s="2">
        <v>9</v>
      </c>
      <c r="M474" s="2">
        <f t="shared" si="485"/>
        <v>27</v>
      </c>
      <c r="N474" s="2">
        <v>8</v>
      </c>
      <c r="O474" s="2">
        <f t="shared" si="486"/>
        <v>8</v>
      </c>
      <c r="P474" s="2">
        <v>4</v>
      </c>
      <c r="Q474" s="2">
        <f t="shared" si="487"/>
        <v>8</v>
      </c>
      <c r="R474" s="2">
        <v>4</v>
      </c>
      <c r="S474" s="2">
        <f t="shared" si="488"/>
        <v>8</v>
      </c>
      <c r="T474" s="2">
        <v>6</v>
      </c>
      <c r="U474" s="2">
        <f t="shared" si="489"/>
        <v>12</v>
      </c>
      <c r="V474" s="2">
        <v>9</v>
      </c>
      <c r="W474" s="2">
        <f t="shared" si="490"/>
        <v>9</v>
      </c>
      <c r="X474" s="2">
        <v>9</v>
      </c>
      <c r="Y474" s="2">
        <f t="shared" si="491"/>
        <v>9</v>
      </c>
      <c r="Z474" s="2">
        <v>9</v>
      </c>
      <c r="AA474" s="2">
        <f t="shared" si="492"/>
        <v>18</v>
      </c>
      <c r="AB474" s="2">
        <v>3</v>
      </c>
      <c r="AC474" s="2">
        <f t="shared" si="493"/>
        <v>6</v>
      </c>
      <c r="AD474" s="2">
        <f t="shared" si="494"/>
        <v>129</v>
      </c>
      <c r="AE474" s="26"/>
    </row>
    <row r="475" spans="1:31" s="22" customFormat="1" ht="13.2" x14ac:dyDescent="0.2">
      <c r="A475" s="16">
        <f>A471+1</f>
        <v>119</v>
      </c>
      <c r="B475" s="16" t="s">
        <v>119</v>
      </c>
      <c r="C475" s="17"/>
      <c r="D475" s="16" t="s">
        <v>444</v>
      </c>
      <c r="E475" s="16" t="s">
        <v>220</v>
      </c>
      <c r="F475" s="16" t="s">
        <v>190</v>
      </c>
      <c r="G475" s="21" t="s">
        <v>98</v>
      </c>
      <c r="H475" s="18" t="s">
        <v>445</v>
      </c>
      <c r="I475" s="19">
        <v>54100</v>
      </c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>
        <f>AD476+AD477+AD478</f>
        <v>419</v>
      </c>
      <c r="AE475" s="16">
        <f t="shared" ref="AE475" si="495">AD475/3</f>
        <v>139.66666666666666</v>
      </c>
    </row>
    <row r="476" spans="1:31" ht="13.2" x14ac:dyDescent="0.2">
      <c r="A476" s="44" t="s">
        <v>24</v>
      </c>
      <c r="B476" s="44"/>
      <c r="C476" s="44"/>
      <c r="D476" s="44"/>
      <c r="E476" s="44"/>
      <c r="F476" s="44"/>
      <c r="G476" s="44"/>
      <c r="H476" s="44"/>
      <c r="I476" s="12" t="s">
        <v>480</v>
      </c>
      <c r="J476" s="11">
        <v>6</v>
      </c>
      <c r="K476" s="11">
        <f t="shared" ref="K476:K478" si="496">J476*3</f>
        <v>18</v>
      </c>
      <c r="L476" s="2">
        <v>7</v>
      </c>
      <c r="M476" s="2">
        <f>L476*3</f>
        <v>21</v>
      </c>
      <c r="N476" s="2">
        <v>6</v>
      </c>
      <c r="O476" s="2">
        <f t="shared" ref="O476:O478" si="497">N476*1</f>
        <v>6</v>
      </c>
      <c r="P476" s="2">
        <v>6</v>
      </c>
      <c r="Q476" s="2">
        <f t="shared" ref="Q476:Q478" si="498">P476*2</f>
        <v>12</v>
      </c>
      <c r="R476" s="2">
        <v>7</v>
      </c>
      <c r="S476" s="2">
        <f t="shared" ref="S476:S478" si="499">R476*2</f>
        <v>14</v>
      </c>
      <c r="T476" s="2">
        <v>4</v>
      </c>
      <c r="U476" s="2">
        <f t="shared" ref="U476:U478" si="500">T476*2</f>
        <v>8</v>
      </c>
      <c r="V476" s="2">
        <v>10</v>
      </c>
      <c r="W476" s="2">
        <f t="shared" ref="W476:W478" si="501">V476*1</f>
        <v>10</v>
      </c>
      <c r="X476" s="2">
        <v>3</v>
      </c>
      <c r="Y476" s="2">
        <f t="shared" ref="Y476:Y478" si="502">X476*1</f>
        <v>3</v>
      </c>
      <c r="Z476" s="2">
        <v>10</v>
      </c>
      <c r="AA476" s="2">
        <f t="shared" ref="AA476:AA478" si="503">Z476*2</f>
        <v>20</v>
      </c>
      <c r="AB476" s="2">
        <v>6</v>
      </c>
      <c r="AC476" s="2">
        <f t="shared" ref="AC476:AC478" si="504">AB476*2</f>
        <v>12</v>
      </c>
      <c r="AD476" s="2">
        <f t="shared" ref="AD476" si="505">K476+M476+O476+Q476+S476+U476+W476+Y476+AA476+AC476</f>
        <v>124</v>
      </c>
      <c r="AE476" s="26"/>
    </row>
    <row r="477" spans="1:31" ht="13.2" x14ac:dyDescent="0.2">
      <c r="A477" s="44"/>
      <c r="B477" s="44"/>
      <c r="C477" s="44"/>
      <c r="D477" s="44"/>
      <c r="E477" s="44"/>
      <c r="F477" s="44"/>
      <c r="G477" s="44"/>
      <c r="H477" s="44"/>
      <c r="I477" s="12" t="s">
        <v>481</v>
      </c>
      <c r="J477" s="11">
        <v>7</v>
      </c>
      <c r="K477" s="11">
        <f t="shared" si="496"/>
        <v>21</v>
      </c>
      <c r="L477" s="2">
        <v>7</v>
      </c>
      <c r="M477" s="2">
        <f t="shared" ref="M477:M478" si="506">L477*3</f>
        <v>21</v>
      </c>
      <c r="N477" s="2">
        <v>6</v>
      </c>
      <c r="O477" s="2">
        <f t="shared" si="497"/>
        <v>6</v>
      </c>
      <c r="P477" s="2">
        <v>8</v>
      </c>
      <c r="Q477" s="2">
        <f t="shared" si="498"/>
        <v>16</v>
      </c>
      <c r="R477" s="2">
        <v>8</v>
      </c>
      <c r="S477" s="2">
        <f t="shared" si="499"/>
        <v>16</v>
      </c>
      <c r="T477" s="2">
        <v>8</v>
      </c>
      <c r="U477" s="2">
        <f t="shared" si="500"/>
        <v>16</v>
      </c>
      <c r="V477" s="2">
        <v>8</v>
      </c>
      <c r="W477" s="2">
        <f t="shared" si="501"/>
        <v>8</v>
      </c>
      <c r="X477" s="2">
        <v>7</v>
      </c>
      <c r="Y477" s="2">
        <f t="shared" si="502"/>
        <v>7</v>
      </c>
      <c r="Z477" s="2">
        <v>7</v>
      </c>
      <c r="AA477" s="2">
        <f t="shared" si="503"/>
        <v>14</v>
      </c>
      <c r="AB477" s="2">
        <v>6</v>
      </c>
      <c r="AC477" s="2">
        <f t="shared" si="504"/>
        <v>12</v>
      </c>
      <c r="AD477" s="2">
        <f>K477+M477+O477+Q477+S477+U477+W477+Y477+AA477+AC477</f>
        <v>137</v>
      </c>
      <c r="AE477" s="26"/>
    </row>
    <row r="478" spans="1:31" ht="13.2" x14ac:dyDescent="0.2">
      <c r="A478" s="44"/>
      <c r="B478" s="44"/>
      <c r="C478" s="44"/>
      <c r="D478" s="44"/>
      <c r="E478" s="44"/>
      <c r="F478" s="44"/>
      <c r="G478" s="44"/>
      <c r="H478" s="44"/>
      <c r="I478" s="12" t="s">
        <v>482</v>
      </c>
      <c r="J478" s="11">
        <v>8</v>
      </c>
      <c r="K478" s="11">
        <f t="shared" si="496"/>
        <v>24</v>
      </c>
      <c r="L478" s="2">
        <v>8</v>
      </c>
      <c r="M478" s="2">
        <f t="shared" si="506"/>
        <v>24</v>
      </c>
      <c r="N478" s="2">
        <v>8</v>
      </c>
      <c r="O478" s="2">
        <f t="shared" si="497"/>
        <v>8</v>
      </c>
      <c r="P478" s="2">
        <v>9</v>
      </c>
      <c r="Q478" s="2">
        <f t="shared" si="498"/>
        <v>18</v>
      </c>
      <c r="R478" s="2">
        <v>7</v>
      </c>
      <c r="S478" s="2">
        <f t="shared" si="499"/>
        <v>14</v>
      </c>
      <c r="T478" s="2">
        <v>9</v>
      </c>
      <c r="U478" s="2">
        <f t="shared" si="500"/>
        <v>18</v>
      </c>
      <c r="V478" s="2">
        <v>9</v>
      </c>
      <c r="W478" s="2">
        <f t="shared" si="501"/>
        <v>9</v>
      </c>
      <c r="X478" s="2">
        <v>9</v>
      </c>
      <c r="Y478" s="2">
        <f t="shared" si="502"/>
        <v>9</v>
      </c>
      <c r="Z478" s="2">
        <v>9</v>
      </c>
      <c r="AA478" s="2">
        <f t="shared" si="503"/>
        <v>18</v>
      </c>
      <c r="AB478" s="2">
        <v>8</v>
      </c>
      <c r="AC478" s="2">
        <f t="shared" si="504"/>
        <v>16</v>
      </c>
      <c r="AD478" s="2">
        <f t="shared" ref="AD478" si="507">K478+M478+O478+Q478+S478+U478+W478+Y478+AA478+AC478</f>
        <v>158</v>
      </c>
      <c r="AE478" s="26"/>
    </row>
    <row r="479" spans="1:31" s="20" customFormat="1" ht="44.25" customHeight="1" x14ac:dyDescent="0.2">
      <c r="A479" s="16">
        <f t="shared" ref="A479" si="508">A475+1</f>
        <v>120</v>
      </c>
      <c r="B479" s="16" t="s">
        <v>304</v>
      </c>
      <c r="C479" s="17"/>
      <c r="D479" s="16" t="s">
        <v>446</v>
      </c>
      <c r="E479" s="16" t="s">
        <v>36</v>
      </c>
      <c r="F479" s="16" t="s">
        <v>174</v>
      </c>
      <c r="G479" s="18" t="s">
        <v>448</v>
      </c>
      <c r="H479" s="18" t="s">
        <v>447</v>
      </c>
      <c r="I479" s="25">
        <v>200000</v>
      </c>
      <c r="J479" s="17"/>
      <c r="K479" s="16"/>
      <c r="L479" s="17"/>
      <c r="M479" s="16"/>
      <c r="N479" s="17"/>
      <c r="O479" s="16"/>
      <c r="P479" s="17"/>
      <c r="Q479" s="16"/>
      <c r="R479" s="17"/>
      <c r="S479" s="16"/>
      <c r="T479" s="17"/>
      <c r="U479" s="16"/>
      <c r="V479" s="17"/>
      <c r="W479" s="16"/>
      <c r="X479" s="17"/>
      <c r="Y479" s="16"/>
      <c r="Z479" s="17"/>
      <c r="AA479" s="16"/>
      <c r="AB479" s="17"/>
      <c r="AC479" s="16"/>
      <c r="AD479" s="16">
        <f>AD480+AD481+AD482</f>
        <v>447</v>
      </c>
      <c r="AE479" s="16">
        <f>AD479/3</f>
        <v>149</v>
      </c>
    </row>
    <row r="480" spans="1:31" s="28" customFormat="1" ht="13.2" x14ac:dyDescent="0.25">
      <c r="A480" s="34" t="s">
        <v>24</v>
      </c>
      <c r="B480" s="34"/>
      <c r="C480" s="34"/>
      <c r="D480" s="34"/>
      <c r="E480" s="34"/>
      <c r="F480" s="34"/>
      <c r="G480" s="34"/>
      <c r="H480" s="34"/>
      <c r="I480" s="12" t="s">
        <v>480</v>
      </c>
      <c r="J480" s="2">
        <v>10</v>
      </c>
      <c r="K480" s="11">
        <f t="shared" ref="K480:K482" si="509">J480*3</f>
        <v>30</v>
      </c>
      <c r="L480" s="2">
        <v>10</v>
      </c>
      <c r="M480" s="2">
        <f t="shared" ref="M480:M482" si="510">L480*3</f>
        <v>30</v>
      </c>
      <c r="N480" s="2">
        <v>9</v>
      </c>
      <c r="O480" s="2">
        <f t="shared" ref="O480:O482" si="511">N480*1</f>
        <v>9</v>
      </c>
      <c r="P480" s="2">
        <v>9</v>
      </c>
      <c r="Q480" s="2">
        <f t="shared" ref="Q480:Q482" si="512">P480*2</f>
        <v>18</v>
      </c>
      <c r="R480" s="2">
        <v>5</v>
      </c>
      <c r="S480" s="2">
        <f t="shared" ref="S480:S482" si="513">R480*2</f>
        <v>10</v>
      </c>
      <c r="T480" s="2">
        <v>10</v>
      </c>
      <c r="U480" s="2">
        <f t="shared" ref="U480:U482" si="514">T480*2</f>
        <v>20</v>
      </c>
      <c r="V480" s="2">
        <v>10</v>
      </c>
      <c r="W480" s="2">
        <f t="shared" ref="W480:W482" si="515">V480*1</f>
        <v>10</v>
      </c>
      <c r="X480" s="2">
        <v>4</v>
      </c>
      <c r="Y480" s="2">
        <f t="shared" ref="Y480:Y482" si="516">X480*1</f>
        <v>4</v>
      </c>
      <c r="Z480" s="2">
        <v>7</v>
      </c>
      <c r="AA480" s="2">
        <f t="shared" ref="AA480:AA482" si="517">Z480*2</f>
        <v>14</v>
      </c>
      <c r="AB480" s="2">
        <v>0</v>
      </c>
      <c r="AC480" s="2">
        <f t="shared" ref="AC480:AC482" si="518">AB480*2</f>
        <v>0</v>
      </c>
      <c r="AD480" s="2">
        <f>K480+M480+O480+Q480+S480+U480+W480+Y480+AA480+AC480</f>
        <v>145</v>
      </c>
      <c r="AE480" s="26"/>
    </row>
    <row r="481" spans="1:31" s="28" customFormat="1" ht="13.2" x14ac:dyDescent="0.25">
      <c r="A481" s="34"/>
      <c r="B481" s="34"/>
      <c r="C481" s="34"/>
      <c r="D481" s="34"/>
      <c r="E481" s="34"/>
      <c r="F481" s="34"/>
      <c r="G481" s="34"/>
      <c r="H481" s="34"/>
      <c r="I481" s="12" t="s">
        <v>481</v>
      </c>
      <c r="J481" s="2">
        <v>8</v>
      </c>
      <c r="K481" s="11">
        <f t="shared" si="509"/>
        <v>24</v>
      </c>
      <c r="L481" s="2">
        <v>8</v>
      </c>
      <c r="M481" s="2">
        <f t="shared" si="510"/>
        <v>24</v>
      </c>
      <c r="N481" s="2">
        <v>7</v>
      </c>
      <c r="O481" s="2">
        <f t="shared" si="511"/>
        <v>7</v>
      </c>
      <c r="P481" s="2">
        <v>8</v>
      </c>
      <c r="Q481" s="2">
        <f t="shared" si="512"/>
        <v>16</v>
      </c>
      <c r="R481" s="2">
        <v>8</v>
      </c>
      <c r="S481" s="2">
        <f t="shared" si="513"/>
        <v>16</v>
      </c>
      <c r="T481" s="2">
        <v>7</v>
      </c>
      <c r="U481" s="2">
        <f t="shared" si="514"/>
        <v>14</v>
      </c>
      <c r="V481" s="2">
        <v>7</v>
      </c>
      <c r="W481" s="2">
        <f t="shared" si="515"/>
        <v>7</v>
      </c>
      <c r="X481" s="2">
        <v>6</v>
      </c>
      <c r="Y481" s="2">
        <f t="shared" si="516"/>
        <v>6</v>
      </c>
      <c r="Z481" s="2">
        <v>7</v>
      </c>
      <c r="AA481" s="2">
        <f t="shared" si="517"/>
        <v>14</v>
      </c>
      <c r="AB481" s="2">
        <v>5</v>
      </c>
      <c r="AC481" s="2">
        <f t="shared" si="518"/>
        <v>10</v>
      </c>
      <c r="AD481" s="2">
        <f t="shared" ref="AD481:AD482" si="519">K481+M481+O481+Q481+S481+U481+W481+Y481+AA481+AC481</f>
        <v>138</v>
      </c>
      <c r="AE481" s="26"/>
    </row>
    <row r="482" spans="1:31" s="28" customFormat="1" ht="13.2" x14ac:dyDescent="0.25">
      <c r="A482" s="34"/>
      <c r="B482" s="34"/>
      <c r="C482" s="34"/>
      <c r="D482" s="34"/>
      <c r="E482" s="34"/>
      <c r="F482" s="34"/>
      <c r="G482" s="34"/>
      <c r="H482" s="34"/>
      <c r="I482" s="12" t="s">
        <v>482</v>
      </c>
      <c r="J482" s="2">
        <v>9</v>
      </c>
      <c r="K482" s="11">
        <f t="shared" si="509"/>
        <v>27</v>
      </c>
      <c r="L482" s="2">
        <v>9</v>
      </c>
      <c r="M482" s="2">
        <f t="shared" si="510"/>
        <v>27</v>
      </c>
      <c r="N482" s="2">
        <v>8</v>
      </c>
      <c r="O482" s="2">
        <f t="shared" si="511"/>
        <v>8</v>
      </c>
      <c r="P482" s="2">
        <v>9</v>
      </c>
      <c r="Q482" s="2">
        <f t="shared" si="512"/>
        <v>18</v>
      </c>
      <c r="R482" s="2">
        <v>6</v>
      </c>
      <c r="S482" s="2">
        <f t="shared" si="513"/>
        <v>12</v>
      </c>
      <c r="T482" s="2">
        <v>9</v>
      </c>
      <c r="U482" s="2">
        <f t="shared" si="514"/>
        <v>18</v>
      </c>
      <c r="V482" s="2">
        <v>9</v>
      </c>
      <c r="W482" s="2">
        <f t="shared" si="515"/>
        <v>9</v>
      </c>
      <c r="X482" s="2">
        <v>9</v>
      </c>
      <c r="Y482" s="2">
        <f t="shared" si="516"/>
        <v>9</v>
      </c>
      <c r="Z482" s="2">
        <v>9</v>
      </c>
      <c r="AA482" s="2">
        <f t="shared" si="517"/>
        <v>18</v>
      </c>
      <c r="AB482" s="2">
        <v>9</v>
      </c>
      <c r="AC482" s="2">
        <f t="shared" si="518"/>
        <v>18</v>
      </c>
      <c r="AD482" s="2">
        <f t="shared" si="519"/>
        <v>164</v>
      </c>
      <c r="AE482" s="26"/>
    </row>
    <row r="483" spans="1:31" s="22" customFormat="1" ht="20.399999999999999" x14ac:dyDescent="0.2">
      <c r="A483" s="16">
        <f>121</f>
        <v>121</v>
      </c>
      <c r="B483" s="16"/>
      <c r="C483" s="17" t="s">
        <v>184</v>
      </c>
      <c r="D483" s="16" t="s">
        <v>449</v>
      </c>
      <c r="E483" s="16" t="s">
        <v>153</v>
      </c>
      <c r="F483" s="16" t="s">
        <v>450</v>
      </c>
      <c r="G483" s="18" t="s">
        <v>256</v>
      </c>
      <c r="H483" s="18" t="s">
        <v>451</v>
      </c>
      <c r="I483" s="19">
        <v>151033</v>
      </c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>
        <f>AD484+AD485+AD486</f>
        <v>429</v>
      </c>
      <c r="AE483" s="16">
        <f t="shared" ref="AE483" si="520">AD483/3</f>
        <v>143</v>
      </c>
    </row>
    <row r="484" spans="1:31" s="13" customFormat="1" ht="13.2" x14ac:dyDescent="0.2">
      <c r="A484" s="35" t="s">
        <v>24</v>
      </c>
      <c r="B484" s="36"/>
      <c r="C484" s="36"/>
      <c r="D484" s="36"/>
      <c r="E484" s="36"/>
      <c r="F484" s="36"/>
      <c r="G484" s="36"/>
      <c r="H484" s="37"/>
      <c r="I484" s="12" t="s">
        <v>480</v>
      </c>
      <c r="J484" s="11">
        <v>10</v>
      </c>
      <c r="K484" s="11">
        <f t="shared" ref="K484:K486" si="521">J484*3</f>
        <v>30</v>
      </c>
      <c r="L484" s="3">
        <v>8</v>
      </c>
      <c r="M484" s="2">
        <f t="shared" ref="M484:M486" si="522">L484*3</f>
        <v>24</v>
      </c>
      <c r="N484" s="3">
        <v>7</v>
      </c>
      <c r="O484" s="2">
        <f t="shared" ref="O484:O486" si="523">N484*1</f>
        <v>7</v>
      </c>
      <c r="P484" s="3">
        <v>10</v>
      </c>
      <c r="Q484" s="2">
        <f t="shared" ref="Q484:Q486" si="524">P484*2</f>
        <v>20</v>
      </c>
      <c r="R484" s="3">
        <v>10</v>
      </c>
      <c r="S484" s="2">
        <f t="shared" ref="S484:S486" si="525">R484*2</f>
        <v>20</v>
      </c>
      <c r="T484" s="3">
        <v>5</v>
      </c>
      <c r="U484" s="2">
        <f t="shared" ref="U484:U486" si="526">T484*2</f>
        <v>10</v>
      </c>
      <c r="V484" s="3">
        <v>8</v>
      </c>
      <c r="W484" s="2">
        <f t="shared" ref="W484:W486" si="527">V484*1</f>
        <v>8</v>
      </c>
      <c r="X484" s="3">
        <v>5</v>
      </c>
      <c r="Y484" s="2">
        <f t="shared" ref="Y484:Y486" si="528">X484*1</f>
        <v>5</v>
      </c>
      <c r="Z484" s="3">
        <v>10</v>
      </c>
      <c r="AA484" s="2">
        <f t="shared" ref="AA484:AA486" si="529">Z484*2</f>
        <v>20</v>
      </c>
      <c r="AB484" s="3">
        <v>10</v>
      </c>
      <c r="AC484" s="2">
        <f t="shared" ref="AC484:AC486" si="530">AB484*2</f>
        <v>20</v>
      </c>
      <c r="AD484" s="2">
        <f t="shared" ref="AD484:AD486" si="531">K484+M484+O484+Q484+S484+U484+W484+Y484+AA484+AC484</f>
        <v>164</v>
      </c>
      <c r="AE484" s="26"/>
    </row>
    <row r="485" spans="1:31" s="13" customFormat="1" ht="13.2" x14ac:dyDescent="0.2">
      <c r="A485" s="38"/>
      <c r="B485" s="39"/>
      <c r="C485" s="39"/>
      <c r="D485" s="39"/>
      <c r="E485" s="39"/>
      <c r="F485" s="39"/>
      <c r="G485" s="39"/>
      <c r="H485" s="40"/>
      <c r="I485" s="12" t="s">
        <v>481</v>
      </c>
      <c r="J485" s="11">
        <v>7</v>
      </c>
      <c r="K485" s="11">
        <f t="shared" si="521"/>
        <v>21</v>
      </c>
      <c r="L485" s="3">
        <v>7</v>
      </c>
      <c r="M485" s="2">
        <f t="shared" si="522"/>
        <v>21</v>
      </c>
      <c r="N485" s="3">
        <v>6</v>
      </c>
      <c r="O485" s="2">
        <f t="shared" si="523"/>
        <v>6</v>
      </c>
      <c r="P485" s="3">
        <v>6</v>
      </c>
      <c r="Q485" s="2">
        <f t="shared" si="524"/>
        <v>12</v>
      </c>
      <c r="R485" s="3">
        <v>7</v>
      </c>
      <c r="S485" s="2">
        <f t="shared" si="525"/>
        <v>14</v>
      </c>
      <c r="T485" s="3">
        <v>6</v>
      </c>
      <c r="U485" s="2">
        <f t="shared" si="526"/>
        <v>12</v>
      </c>
      <c r="V485" s="3">
        <v>6</v>
      </c>
      <c r="W485" s="2">
        <f t="shared" si="527"/>
        <v>6</v>
      </c>
      <c r="X485" s="3">
        <v>6</v>
      </c>
      <c r="Y485" s="2">
        <f t="shared" si="528"/>
        <v>6</v>
      </c>
      <c r="Z485" s="3">
        <v>6</v>
      </c>
      <c r="AA485" s="2">
        <f t="shared" si="529"/>
        <v>12</v>
      </c>
      <c r="AB485" s="3">
        <v>5</v>
      </c>
      <c r="AC485" s="2">
        <f t="shared" si="530"/>
        <v>10</v>
      </c>
      <c r="AD485" s="2">
        <f t="shared" si="531"/>
        <v>120</v>
      </c>
      <c r="AE485" s="26"/>
    </row>
    <row r="486" spans="1:31" s="13" customFormat="1" ht="13.2" x14ac:dyDescent="0.2">
      <c r="A486" s="41"/>
      <c r="B486" s="42"/>
      <c r="C486" s="42"/>
      <c r="D486" s="42"/>
      <c r="E486" s="42"/>
      <c r="F486" s="42"/>
      <c r="G486" s="42"/>
      <c r="H486" s="43"/>
      <c r="I486" s="12" t="s">
        <v>482</v>
      </c>
      <c r="J486" s="11">
        <v>7</v>
      </c>
      <c r="K486" s="11">
        <f t="shared" si="521"/>
        <v>21</v>
      </c>
      <c r="L486" s="3">
        <v>7</v>
      </c>
      <c r="M486" s="2">
        <f t="shared" si="522"/>
        <v>21</v>
      </c>
      <c r="N486" s="3">
        <v>7</v>
      </c>
      <c r="O486" s="2">
        <f t="shared" si="523"/>
        <v>7</v>
      </c>
      <c r="P486" s="3">
        <v>6</v>
      </c>
      <c r="Q486" s="2">
        <f t="shared" si="524"/>
        <v>12</v>
      </c>
      <c r="R486" s="3">
        <v>6</v>
      </c>
      <c r="S486" s="2">
        <f t="shared" si="525"/>
        <v>12</v>
      </c>
      <c r="T486" s="3">
        <v>9</v>
      </c>
      <c r="U486" s="2">
        <f t="shared" si="526"/>
        <v>18</v>
      </c>
      <c r="V486" s="3">
        <v>9</v>
      </c>
      <c r="W486" s="2">
        <f t="shared" si="527"/>
        <v>9</v>
      </c>
      <c r="X486" s="3">
        <v>9</v>
      </c>
      <c r="Y486" s="2">
        <f t="shared" si="528"/>
        <v>9</v>
      </c>
      <c r="Z486" s="3">
        <v>9</v>
      </c>
      <c r="AA486" s="2">
        <f t="shared" si="529"/>
        <v>18</v>
      </c>
      <c r="AB486" s="3">
        <v>9</v>
      </c>
      <c r="AC486" s="2">
        <f t="shared" si="530"/>
        <v>18</v>
      </c>
      <c r="AD486" s="2">
        <f t="shared" si="531"/>
        <v>145</v>
      </c>
      <c r="AE486" s="26"/>
    </row>
    <row r="487" spans="1:31" s="22" customFormat="1" ht="30.6" x14ac:dyDescent="0.2">
      <c r="A487" s="16">
        <f>A483+1</f>
        <v>122</v>
      </c>
      <c r="B487" s="16"/>
      <c r="C487" s="17" t="s">
        <v>184</v>
      </c>
      <c r="D487" s="16" t="s">
        <v>452</v>
      </c>
      <c r="E487" s="16" t="s">
        <v>101</v>
      </c>
      <c r="F487" s="16" t="s">
        <v>106</v>
      </c>
      <c r="G487" s="18" t="s">
        <v>267</v>
      </c>
      <c r="H487" s="23" t="s">
        <v>453</v>
      </c>
      <c r="I487" s="19">
        <v>59450</v>
      </c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>
        <f>AD488+AD489+AD490</f>
        <v>298</v>
      </c>
      <c r="AE487" s="16">
        <f t="shared" ref="AE487" si="532">AD487/3</f>
        <v>99.333333333333329</v>
      </c>
    </row>
    <row r="488" spans="1:31" ht="13.2" x14ac:dyDescent="0.2">
      <c r="A488" s="35" t="s">
        <v>24</v>
      </c>
      <c r="B488" s="36"/>
      <c r="C488" s="36"/>
      <c r="D488" s="36"/>
      <c r="E488" s="36"/>
      <c r="F488" s="36"/>
      <c r="G488" s="36"/>
      <c r="H488" s="37"/>
      <c r="I488" s="12" t="s">
        <v>480</v>
      </c>
      <c r="J488" s="11">
        <v>7</v>
      </c>
      <c r="K488" s="11">
        <f t="shared" ref="K488:K490" si="533">J488*3</f>
        <v>21</v>
      </c>
      <c r="L488" s="2">
        <v>7</v>
      </c>
      <c r="M488" s="2">
        <f t="shared" ref="M488:M490" si="534">L488*3</f>
        <v>21</v>
      </c>
      <c r="N488" s="2">
        <v>4</v>
      </c>
      <c r="O488" s="2">
        <f t="shared" ref="O488:O490" si="535">N488*1</f>
        <v>4</v>
      </c>
      <c r="P488" s="2">
        <v>5</v>
      </c>
      <c r="Q488" s="2">
        <f t="shared" ref="Q488:Q490" si="536">P488*2</f>
        <v>10</v>
      </c>
      <c r="R488" s="2">
        <v>9</v>
      </c>
      <c r="S488" s="2">
        <f t="shared" ref="S488:S490" si="537">R488*2</f>
        <v>18</v>
      </c>
      <c r="T488" s="2">
        <v>0</v>
      </c>
      <c r="U488" s="2">
        <f t="shared" ref="U488:U490" si="538">T488*2</f>
        <v>0</v>
      </c>
      <c r="V488" s="2">
        <v>5</v>
      </c>
      <c r="W488" s="2">
        <f t="shared" ref="W488:W490" si="539">V488*1</f>
        <v>5</v>
      </c>
      <c r="X488" s="2">
        <v>0</v>
      </c>
      <c r="Y488" s="2">
        <f t="shared" ref="Y488:Y490" si="540">X488*1</f>
        <v>0</v>
      </c>
      <c r="Z488" s="2">
        <v>3</v>
      </c>
      <c r="AA488" s="2">
        <f t="shared" ref="AA488:AA490" si="541">Z488*2</f>
        <v>6</v>
      </c>
      <c r="AB488" s="2">
        <v>0</v>
      </c>
      <c r="AC488" s="2">
        <f>AB488*2</f>
        <v>0</v>
      </c>
      <c r="AD488" s="2">
        <f t="shared" ref="AD488:AD490" si="542">K488+M488+O488+Q488+S488+U488+W488+Y488+AA488+AC488</f>
        <v>85</v>
      </c>
      <c r="AE488" s="26"/>
    </row>
    <row r="489" spans="1:31" ht="13.2" x14ac:dyDescent="0.2">
      <c r="A489" s="38"/>
      <c r="B489" s="39"/>
      <c r="C489" s="39"/>
      <c r="D489" s="39"/>
      <c r="E489" s="39"/>
      <c r="F489" s="39"/>
      <c r="G489" s="39"/>
      <c r="H489" s="40"/>
      <c r="I489" s="12" t="s">
        <v>481</v>
      </c>
      <c r="J489" s="11">
        <v>7</v>
      </c>
      <c r="K489" s="11">
        <f t="shared" si="533"/>
        <v>21</v>
      </c>
      <c r="L489" s="2">
        <v>6</v>
      </c>
      <c r="M489" s="2">
        <f t="shared" si="534"/>
        <v>18</v>
      </c>
      <c r="N489" s="2">
        <v>6</v>
      </c>
      <c r="O489" s="2">
        <f t="shared" si="535"/>
        <v>6</v>
      </c>
      <c r="P489" s="2">
        <v>7</v>
      </c>
      <c r="Q489" s="2">
        <f t="shared" si="536"/>
        <v>14</v>
      </c>
      <c r="R489" s="2">
        <v>7</v>
      </c>
      <c r="S489" s="2">
        <f t="shared" si="537"/>
        <v>14</v>
      </c>
      <c r="T489" s="2">
        <v>4</v>
      </c>
      <c r="U489" s="2">
        <f t="shared" si="538"/>
        <v>8</v>
      </c>
      <c r="V489" s="2">
        <v>4</v>
      </c>
      <c r="W489" s="2">
        <f t="shared" si="539"/>
        <v>4</v>
      </c>
      <c r="X489" s="2">
        <v>5</v>
      </c>
      <c r="Y489" s="2">
        <f t="shared" si="540"/>
        <v>5</v>
      </c>
      <c r="Z489" s="2">
        <v>5</v>
      </c>
      <c r="AA489" s="2">
        <f t="shared" si="541"/>
        <v>10</v>
      </c>
      <c r="AB489" s="2">
        <v>2</v>
      </c>
      <c r="AC489" s="2">
        <f t="shared" ref="AC489:AC490" si="543">AB489*2</f>
        <v>4</v>
      </c>
      <c r="AD489" s="2">
        <f t="shared" si="542"/>
        <v>104</v>
      </c>
      <c r="AE489" s="26"/>
    </row>
    <row r="490" spans="1:31" ht="13.2" x14ac:dyDescent="0.2">
      <c r="A490" s="41"/>
      <c r="B490" s="42"/>
      <c r="C490" s="42"/>
      <c r="D490" s="42"/>
      <c r="E490" s="42"/>
      <c r="F490" s="42"/>
      <c r="G490" s="42"/>
      <c r="H490" s="43"/>
      <c r="I490" s="12" t="s">
        <v>482</v>
      </c>
      <c r="J490" s="11">
        <v>6</v>
      </c>
      <c r="K490" s="11">
        <f t="shared" si="533"/>
        <v>18</v>
      </c>
      <c r="L490" s="2">
        <v>6</v>
      </c>
      <c r="M490" s="2">
        <f t="shared" si="534"/>
        <v>18</v>
      </c>
      <c r="N490" s="2">
        <v>6</v>
      </c>
      <c r="O490" s="2">
        <f t="shared" si="535"/>
        <v>6</v>
      </c>
      <c r="P490" s="2">
        <v>5</v>
      </c>
      <c r="Q490" s="2">
        <f t="shared" si="536"/>
        <v>10</v>
      </c>
      <c r="R490" s="2">
        <v>5</v>
      </c>
      <c r="S490" s="2">
        <f t="shared" si="537"/>
        <v>10</v>
      </c>
      <c r="T490" s="2">
        <v>7</v>
      </c>
      <c r="U490" s="2">
        <f t="shared" si="538"/>
        <v>14</v>
      </c>
      <c r="V490" s="2">
        <v>9</v>
      </c>
      <c r="W490" s="2">
        <f t="shared" si="539"/>
        <v>9</v>
      </c>
      <c r="X490" s="2">
        <v>6</v>
      </c>
      <c r="Y490" s="2">
        <f t="shared" si="540"/>
        <v>6</v>
      </c>
      <c r="Z490" s="2">
        <v>6</v>
      </c>
      <c r="AA490" s="2">
        <f t="shared" si="541"/>
        <v>12</v>
      </c>
      <c r="AB490" s="2">
        <v>3</v>
      </c>
      <c r="AC490" s="2">
        <f t="shared" si="543"/>
        <v>6</v>
      </c>
      <c r="AD490" s="2">
        <f t="shared" si="542"/>
        <v>109</v>
      </c>
      <c r="AE490" s="26"/>
    </row>
    <row r="491" spans="1:31" s="22" customFormat="1" ht="20.399999999999999" x14ac:dyDescent="0.2">
      <c r="A491" s="16">
        <f>A487+1</f>
        <v>123</v>
      </c>
      <c r="B491" s="16"/>
      <c r="C491" s="17" t="s">
        <v>139</v>
      </c>
      <c r="D491" s="16" t="s">
        <v>454</v>
      </c>
      <c r="E491" s="16" t="s">
        <v>83</v>
      </c>
      <c r="F491" s="16" t="s">
        <v>72</v>
      </c>
      <c r="G491" s="18" t="s">
        <v>98</v>
      </c>
      <c r="H491" s="18" t="s">
        <v>455</v>
      </c>
      <c r="I491" s="19">
        <v>199630</v>
      </c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>
        <f>AD492+AD493+AD494</f>
        <v>352</v>
      </c>
      <c r="AE491" s="16">
        <f t="shared" ref="AE491" si="544">AD491/3</f>
        <v>117.33333333333333</v>
      </c>
    </row>
    <row r="492" spans="1:31" ht="13.2" x14ac:dyDescent="0.2">
      <c r="A492" s="35" t="s">
        <v>24</v>
      </c>
      <c r="B492" s="36"/>
      <c r="C492" s="36"/>
      <c r="D492" s="36"/>
      <c r="E492" s="36"/>
      <c r="F492" s="36"/>
      <c r="G492" s="36"/>
      <c r="H492" s="37"/>
      <c r="I492" s="12" t="s">
        <v>480</v>
      </c>
      <c r="J492" s="11">
        <v>5</v>
      </c>
      <c r="K492" s="11">
        <f t="shared" ref="K492:K494" si="545">J492*3</f>
        <v>15</v>
      </c>
      <c r="L492" s="2">
        <v>9</v>
      </c>
      <c r="M492" s="2">
        <f t="shared" ref="M492:M494" si="546">L492*3</f>
        <v>27</v>
      </c>
      <c r="N492" s="2">
        <v>5</v>
      </c>
      <c r="O492" s="2">
        <f t="shared" ref="O492:O494" si="547">N492*1</f>
        <v>5</v>
      </c>
      <c r="P492" s="2">
        <v>5</v>
      </c>
      <c r="Q492" s="2">
        <f t="shared" ref="Q492:Q494" si="548">P492*2</f>
        <v>10</v>
      </c>
      <c r="R492" s="2">
        <v>7</v>
      </c>
      <c r="S492" s="2">
        <f t="shared" ref="S492:S494" si="549">R492*2</f>
        <v>14</v>
      </c>
      <c r="T492" s="2">
        <v>3</v>
      </c>
      <c r="U492" s="2">
        <f t="shared" ref="U492:U494" si="550">T492*2</f>
        <v>6</v>
      </c>
      <c r="V492" s="2">
        <v>10</v>
      </c>
      <c r="W492" s="2">
        <f t="shared" ref="W492:W494" si="551">V492*1</f>
        <v>10</v>
      </c>
      <c r="X492" s="2">
        <v>3</v>
      </c>
      <c r="Y492" s="2">
        <f t="shared" ref="Y492:Y494" si="552">X492*1</f>
        <v>3</v>
      </c>
      <c r="Z492" s="2">
        <v>5</v>
      </c>
      <c r="AA492" s="2">
        <f t="shared" ref="AA492:AA494" si="553">Z492*2</f>
        <v>10</v>
      </c>
      <c r="AB492" s="2">
        <v>0</v>
      </c>
      <c r="AC492" s="2">
        <f t="shared" ref="AC492:AC494" si="554">AB492*2</f>
        <v>0</v>
      </c>
      <c r="AD492" s="2">
        <f t="shared" ref="AD492:AD494" si="555">K492+M492+O492+Q492+S492+U492+W492+Y492+AA492+AC492</f>
        <v>100</v>
      </c>
      <c r="AE492" s="26"/>
    </row>
    <row r="493" spans="1:31" ht="13.2" x14ac:dyDescent="0.2">
      <c r="A493" s="38"/>
      <c r="B493" s="39"/>
      <c r="C493" s="39"/>
      <c r="D493" s="39"/>
      <c r="E493" s="39"/>
      <c r="F493" s="39"/>
      <c r="G493" s="39"/>
      <c r="H493" s="40"/>
      <c r="I493" s="12" t="s">
        <v>481</v>
      </c>
      <c r="J493" s="11">
        <v>7</v>
      </c>
      <c r="K493" s="11">
        <f t="shared" si="545"/>
        <v>21</v>
      </c>
      <c r="L493" s="2">
        <v>8</v>
      </c>
      <c r="M493" s="2">
        <f t="shared" si="546"/>
        <v>24</v>
      </c>
      <c r="N493" s="2">
        <v>7</v>
      </c>
      <c r="O493" s="2">
        <f t="shared" si="547"/>
        <v>7</v>
      </c>
      <c r="P493" s="2">
        <v>4</v>
      </c>
      <c r="Q493" s="2">
        <f t="shared" si="548"/>
        <v>8</v>
      </c>
      <c r="R493" s="2">
        <v>4</v>
      </c>
      <c r="S493" s="2">
        <f t="shared" si="549"/>
        <v>8</v>
      </c>
      <c r="T493" s="2">
        <v>5</v>
      </c>
      <c r="U493" s="2">
        <f t="shared" si="550"/>
        <v>10</v>
      </c>
      <c r="V493" s="2">
        <v>5</v>
      </c>
      <c r="W493" s="2">
        <f t="shared" si="551"/>
        <v>5</v>
      </c>
      <c r="X493" s="2">
        <v>6</v>
      </c>
      <c r="Y493" s="2">
        <f t="shared" si="552"/>
        <v>6</v>
      </c>
      <c r="Z493" s="2">
        <v>8</v>
      </c>
      <c r="AA493" s="2">
        <f t="shared" si="553"/>
        <v>16</v>
      </c>
      <c r="AB493" s="2">
        <v>7</v>
      </c>
      <c r="AC493" s="2">
        <f t="shared" si="554"/>
        <v>14</v>
      </c>
      <c r="AD493" s="2">
        <f t="shared" si="555"/>
        <v>119</v>
      </c>
      <c r="AE493" s="26"/>
    </row>
    <row r="494" spans="1:31" ht="13.2" x14ac:dyDescent="0.2">
      <c r="A494" s="41"/>
      <c r="B494" s="42"/>
      <c r="C494" s="42"/>
      <c r="D494" s="42"/>
      <c r="E494" s="42"/>
      <c r="F494" s="42"/>
      <c r="G494" s="42"/>
      <c r="H494" s="43"/>
      <c r="I494" s="12" t="s">
        <v>482</v>
      </c>
      <c r="J494" s="11">
        <v>6</v>
      </c>
      <c r="K494" s="11">
        <f t="shared" si="545"/>
        <v>18</v>
      </c>
      <c r="L494" s="2">
        <v>7</v>
      </c>
      <c r="M494" s="2">
        <f t="shared" si="546"/>
        <v>21</v>
      </c>
      <c r="N494" s="2">
        <v>7</v>
      </c>
      <c r="O494" s="2">
        <f t="shared" si="547"/>
        <v>7</v>
      </c>
      <c r="P494" s="2">
        <v>7</v>
      </c>
      <c r="Q494" s="2">
        <f t="shared" si="548"/>
        <v>14</v>
      </c>
      <c r="R494" s="2">
        <v>7</v>
      </c>
      <c r="S494" s="2">
        <f t="shared" si="549"/>
        <v>14</v>
      </c>
      <c r="T494" s="2">
        <v>7</v>
      </c>
      <c r="U494" s="2">
        <f t="shared" si="550"/>
        <v>14</v>
      </c>
      <c r="V494" s="2">
        <v>7</v>
      </c>
      <c r="W494" s="2">
        <f t="shared" si="551"/>
        <v>7</v>
      </c>
      <c r="X494" s="2">
        <v>4</v>
      </c>
      <c r="Y494" s="2">
        <f t="shared" si="552"/>
        <v>4</v>
      </c>
      <c r="Z494" s="2">
        <v>8</v>
      </c>
      <c r="AA494" s="2">
        <f t="shared" si="553"/>
        <v>16</v>
      </c>
      <c r="AB494" s="2">
        <v>9</v>
      </c>
      <c r="AC494" s="2">
        <f t="shared" si="554"/>
        <v>18</v>
      </c>
      <c r="AD494" s="2">
        <f t="shared" si="555"/>
        <v>133</v>
      </c>
      <c r="AE494" s="26"/>
    </row>
    <row r="495" spans="1:31" s="22" customFormat="1" ht="30.6" x14ac:dyDescent="0.2">
      <c r="A495" s="16">
        <f>A491+1</f>
        <v>124</v>
      </c>
      <c r="B495" s="16"/>
      <c r="C495" s="17" t="s">
        <v>139</v>
      </c>
      <c r="D495" s="16" t="s">
        <v>456</v>
      </c>
      <c r="E495" s="16" t="s">
        <v>101</v>
      </c>
      <c r="F495" s="16" t="s">
        <v>457</v>
      </c>
      <c r="G495" s="21" t="s">
        <v>146</v>
      </c>
      <c r="H495" s="18" t="s">
        <v>458</v>
      </c>
      <c r="I495" s="19">
        <v>153000</v>
      </c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>
        <f>AD496+AD497+AD498</f>
        <v>345</v>
      </c>
      <c r="AE495" s="16">
        <f t="shared" ref="AE495" si="556">AD495/3</f>
        <v>115</v>
      </c>
    </row>
    <row r="496" spans="1:31" ht="13.2" x14ac:dyDescent="0.2">
      <c r="A496" s="44" t="s">
        <v>24</v>
      </c>
      <c r="B496" s="44"/>
      <c r="C496" s="44"/>
      <c r="D496" s="44"/>
      <c r="E496" s="44"/>
      <c r="F496" s="44"/>
      <c r="G496" s="44"/>
      <c r="H496" s="44"/>
      <c r="I496" s="12" t="s">
        <v>480</v>
      </c>
      <c r="J496" s="11">
        <v>10</v>
      </c>
      <c r="K496" s="11">
        <f t="shared" ref="K496:K498" si="557">J496*3</f>
        <v>30</v>
      </c>
      <c r="L496" s="2">
        <v>8</v>
      </c>
      <c r="M496" s="2">
        <f>L496*3</f>
        <v>24</v>
      </c>
      <c r="N496" s="2">
        <v>5</v>
      </c>
      <c r="O496" s="2">
        <f t="shared" ref="O496:O498" si="558">N496*1</f>
        <v>5</v>
      </c>
      <c r="P496" s="2">
        <v>5</v>
      </c>
      <c r="Q496" s="2">
        <f t="shared" ref="Q496:Q498" si="559">P496*2</f>
        <v>10</v>
      </c>
      <c r="R496" s="2">
        <v>7</v>
      </c>
      <c r="S496" s="2">
        <f t="shared" ref="S496:S498" si="560">R496*2</f>
        <v>14</v>
      </c>
      <c r="T496" s="2">
        <v>0</v>
      </c>
      <c r="U496" s="2">
        <f t="shared" ref="U496:U498" si="561">T496*2</f>
        <v>0</v>
      </c>
      <c r="V496" s="2">
        <v>8</v>
      </c>
      <c r="W496" s="2">
        <f t="shared" ref="W496:W498" si="562">V496*1</f>
        <v>8</v>
      </c>
      <c r="X496" s="2">
        <v>8</v>
      </c>
      <c r="Y496" s="2">
        <f t="shared" ref="Y496:Y498" si="563">X496*1</f>
        <v>8</v>
      </c>
      <c r="Z496" s="2">
        <v>3</v>
      </c>
      <c r="AA496" s="2">
        <f t="shared" ref="AA496:AA498" si="564">Z496*2</f>
        <v>6</v>
      </c>
      <c r="AB496" s="2">
        <v>10</v>
      </c>
      <c r="AC496" s="2">
        <f t="shared" ref="AC496:AC498" si="565">AB496*2</f>
        <v>20</v>
      </c>
      <c r="AD496" s="2">
        <f t="shared" ref="AD496" si="566">K496+M496+O496+Q496+S496+U496+W496+Y496+AA496+AC496</f>
        <v>125</v>
      </c>
      <c r="AE496" s="26"/>
    </row>
    <row r="497" spans="1:31" ht="13.2" x14ac:dyDescent="0.2">
      <c r="A497" s="44"/>
      <c r="B497" s="44"/>
      <c r="C497" s="44"/>
      <c r="D497" s="44"/>
      <c r="E497" s="44"/>
      <c r="F497" s="44"/>
      <c r="G497" s="44"/>
      <c r="H497" s="44"/>
      <c r="I497" s="12" t="s">
        <v>481</v>
      </c>
      <c r="J497" s="11">
        <v>7</v>
      </c>
      <c r="K497" s="11">
        <f t="shared" si="557"/>
        <v>21</v>
      </c>
      <c r="L497" s="2">
        <v>5</v>
      </c>
      <c r="M497" s="2">
        <f t="shared" ref="M497:M498" si="567">L497*3</f>
        <v>15</v>
      </c>
      <c r="N497" s="2">
        <v>5</v>
      </c>
      <c r="O497" s="2">
        <f t="shared" si="558"/>
        <v>5</v>
      </c>
      <c r="P497" s="2">
        <v>4</v>
      </c>
      <c r="Q497" s="2">
        <f t="shared" si="559"/>
        <v>8</v>
      </c>
      <c r="R497" s="2">
        <v>4</v>
      </c>
      <c r="S497" s="2">
        <f t="shared" si="560"/>
        <v>8</v>
      </c>
      <c r="T497" s="2">
        <v>5</v>
      </c>
      <c r="U497" s="2">
        <f t="shared" si="561"/>
        <v>10</v>
      </c>
      <c r="V497" s="2">
        <v>5</v>
      </c>
      <c r="W497" s="2">
        <f t="shared" si="562"/>
        <v>5</v>
      </c>
      <c r="X497" s="2">
        <v>5</v>
      </c>
      <c r="Y497" s="2">
        <f>X497*1</f>
        <v>5</v>
      </c>
      <c r="Z497" s="2">
        <v>5</v>
      </c>
      <c r="AA497" s="2">
        <f t="shared" si="564"/>
        <v>10</v>
      </c>
      <c r="AB497" s="2">
        <v>5</v>
      </c>
      <c r="AC497" s="2">
        <f t="shared" si="565"/>
        <v>10</v>
      </c>
      <c r="AD497" s="2">
        <f>K497+M497+O497+Q497+S497+U497+W497+Y497+AA497+AC497</f>
        <v>97</v>
      </c>
      <c r="AE497" s="26"/>
    </row>
    <row r="498" spans="1:31" ht="13.2" x14ac:dyDescent="0.2">
      <c r="A498" s="44"/>
      <c r="B498" s="44"/>
      <c r="C498" s="44"/>
      <c r="D498" s="44"/>
      <c r="E498" s="44"/>
      <c r="F498" s="44"/>
      <c r="G498" s="44"/>
      <c r="H498" s="44"/>
      <c r="I498" s="12" t="s">
        <v>482</v>
      </c>
      <c r="J498" s="11">
        <v>5</v>
      </c>
      <c r="K498" s="11">
        <f t="shared" si="557"/>
        <v>15</v>
      </c>
      <c r="L498" s="2">
        <v>6</v>
      </c>
      <c r="M498" s="2">
        <f t="shared" si="567"/>
        <v>18</v>
      </c>
      <c r="N498" s="2">
        <v>5</v>
      </c>
      <c r="O498" s="2">
        <f t="shared" si="558"/>
        <v>5</v>
      </c>
      <c r="P498" s="2">
        <v>5</v>
      </c>
      <c r="Q498" s="2">
        <f t="shared" si="559"/>
        <v>10</v>
      </c>
      <c r="R498" s="2">
        <v>6</v>
      </c>
      <c r="S498" s="2">
        <f t="shared" si="560"/>
        <v>12</v>
      </c>
      <c r="T498" s="2">
        <v>7</v>
      </c>
      <c r="U498" s="2">
        <f t="shared" si="561"/>
        <v>14</v>
      </c>
      <c r="V498" s="2">
        <v>9</v>
      </c>
      <c r="W498" s="2">
        <f t="shared" si="562"/>
        <v>9</v>
      </c>
      <c r="X498" s="2">
        <v>4</v>
      </c>
      <c r="Y498" s="2">
        <f t="shared" si="563"/>
        <v>4</v>
      </c>
      <c r="Z498" s="2">
        <v>9</v>
      </c>
      <c r="AA498" s="2">
        <f t="shared" si="564"/>
        <v>18</v>
      </c>
      <c r="AB498" s="2">
        <v>9</v>
      </c>
      <c r="AC498" s="2">
        <f t="shared" si="565"/>
        <v>18</v>
      </c>
      <c r="AD498" s="2">
        <f t="shared" ref="AD498" si="568">K498+M498+O498+Q498+S498+U498+W498+Y498+AA498+AC498</f>
        <v>123</v>
      </c>
      <c r="AE498" s="26"/>
    </row>
    <row r="499" spans="1:31" s="20" customFormat="1" ht="44.25" customHeight="1" x14ac:dyDescent="0.2">
      <c r="A499" s="16">
        <f t="shared" ref="A499" si="569">A495+1</f>
        <v>125</v>
      </c>
      <c r="B499" s="16"/>
      <c r="C499" s="17" t="s">
        <v>184</v>
      </c>
      <c r="D499" s="16" t="s">
        <v>459</v>
      </c>
      <c r="E499" s="16" t="s">
        <v>56</v>
      </c>
      <c r="F499" s="16" t="s">
        <v>57</v>
      </c>
      <c r="G499" s="18" t="s">
        <v>256</v>
      </c>
      <c r="H499" s="18" t="s">
        <v>460</v>
      </c>
      <c r="I499" s="25">
        <v>118421</v>
      </c>
      <c r="J499" s="17"/>
      <c r="K499" s="16"/>
      <c r="L499" s="17"/>
      <c r="M499" s="16"/>
      <c r="N499" s="17"/>
      <c r="O499" s="16"/>
      <c r="P499" s="17"/>
      <c r="Q499" s="16"/>
      <c r="R499" s="17"/>
      <c r="S499" s="16"/>
      <c r="T499" s="17"/>
      <c r="U499" s="16"/>
      <c r="V499" s="17"/>
      <c r="W499" s="16"/>
      <c r="X499" s="17"/>
      <c r="Y499" s="16"/>
      <c r="Z499" s="17"/>
      <c r="AA499" s="16"/>
      <c r="AB499" s="17"/>
      <c r="AC499" s="16"/>
      <c r="AD499" s="16">
        <f>AD500+AD501+AD502</f>
        <v>336</v>
      </c>
      <c r="AE499" s="16">
        <f>AD499/3</f>
        <v>112</v>
      </c>
    </row>
    <row r="500" spans="1:31" s="28" customFormat="1" ht="13.2" x14ac:dyDescent="0.25">
      <c r="A500" s="34" t="s">
        <v>24</v>
      </c>
      <c r="B500" s="34"/>
      <c r="C500" s="34"/>
      <c r="D500" s="34"/>
      <c r="E500" s="34"/>
      <c r="F500" s="34"/>
      <c r="G500" s="34"/>
      <c r="H500" s="34"/>
      <c r="I500" s="12" t="s">
        <v>480</v>
      </c>
      <c r="J500" s="2">
        <v>10</v>
      </c>
      <c r="K500" s="11">
        <f t="shared" ref="K500:K502" si="570">J500*3</f>
        <v>30</v>
      </c>
      <c r="L500" s="2">
        <v>10</v>
      </c>
      <c r="M500" s="2">
        <f t="shared" ref="M500:M502" si="571">L500*3</f>
        <v>30</v>
      </c>
      <c r="N500" s="2">
        <v>4</v>
      </c>
      <c r="O500" s="2">
        <f t="shared" ref="O500:O502" si="572">N500*1</f>
        <v>4</v>
      </c>
      <c r="P500" s="2">
        <v>2</v>
      </c>
      <c r="Q500" s="2">
        <f t="shared" ref="Q500:Q502" si="573">P500*2</f>
        <v>4</v>
      </c>
      <c r="R500" s="2">
        <v>4</v>
      </c>
      <c r="S500" s="2">
        <f t="shared" ref="S500:S502" si="574">R500*2</f>
        <v>8</v>
      </c>
      <c r="T500" s="2">
        <v>3</v>
      </c>
      <c r="U500" s="2">
        <f t="shared" ref="U500:U502" si="575">T500*2</f>
        <v>6</v>
      </c>
      <c r="V500" s="2">
        <v>10</v>
      </c>
      <c r="W500" s="2">
        <f t="shared" ref="W500:W502" si="576">V500*1</f>
        <v>10</v>
      </c>
      <c r="X500" s="2">
        <v>10</v>
      </c>
      <c r="Y500" s="2">
        <f t="shared" ref="Y500:Y502" si="577">X500*1</f>
        <v>10</v>
      </c>
      <c r="Z500" s="2">
        <v>2</v>
      </c>
      <c r="AA500" s="2">
        <f t="shared" ref="AA500:AA502" si="578">Z500*2</f>
        <v>4</v>
      </c>
      <c r="AB500" s="2">
        <v>2</v>
      </c>
      <c r="AC500" s="2">
        <f t="shared" ref="AC500:AC502" si="579">AB500*2</f>
        <v>4</v>
      </c>
      <c r="AD500" s="2">
        <f>K500+M500+O500+Q500+S500+U500+W500+Y500+AA500+AC500</f>
        <v>110</v>
      </c>
      <c r="AE500" s="26"/>
    </row>
    <row r="501" spans="1:31" s="28" customFormat="1" ht="13.2" x14ac:dyDescent="0.25">
      <c r="A501" s="34"/>
      <c r="B501" s="34"/>
      <c r="C501" s="34"/>
      <c r="D501" s="34"/>
      <c r="E501" s="34"/>
      <c r="F501" s="34"/>
      <c r="G501" s="34"/>
      <c r="H501" s="34"/>
      <c r="I501" s="12" t="s">
        <v>481</v>
      </c>
      <c r="J501" s="2">
        <v>4</v>
      </c>
      <c r="K501" s="11">
        <f t="shared" si="570"/>
        <v>12</v>
      </c>
      <c r="L501" s="2">
        <v>5</v>
      </c>
      <c r="M501" s="2">
        <f t="shared" si="571"/>
        <v>15</v>
      </c>
      <c r="N501" s="2">
        <v>5</v>
      </c>
      <c r="O501" s="2">
        <f t="shared" si="572"/>
        <v>5</v>
      </c>
      <c r="P501" s="2">
        <v>4</v>
      </c>
      <c r="Q501" s="2">
        <f t="shared" si="573"/>
        <v>8</v>
      </c>
      <c r="R501" s="2">
        <v>5</v>
      </c>
      <c r="S501" s="2">
        <f t="shared" si="574"/>
        <v>10</v>
      </c>
      <c r="T501" s="2">
        <v>4</v>
      </c>
      <c r="U501" s="2">
        <f t="shared" si="575"/>
        <v>8</v>
      </c>
      <c r="V501" s="2">
        <v>5</v>
      </c>
      <c r="W501" s="2">
        <f t="shared" si="576"/>
        <v>5</v>
      </c>
      <c r="X501" s="2">
        <v>4</v>
      </c>
      <c r="Y501" s="2">
        <f t="shared" si="577"/>
        <v>4</v>
      </c>
      <c r="Z501" s="2">
        <v>5</v>
      </c>
      <c r="AA501" s="2">
        <f t="shared" si="578"/>
        <v>10</v>
      </c>
      <c r="AB501" s="2">
        <v>3</v>
      </c>
      <c r="AC501" s="2">
        <f t="shared" si="579"/>
        <v>6</v>
      </c>
      <c r="AD501" s="2">
        <f t="shared" ref="AD501:AD502" si="580">K501+M501+O501+Q501+S501+U501+W501+Y501+AA501+AC501</f>
        <v>83</v>
      </c>
      <c r="AE501" s="26"/>
    </row>
    <row r="502" spans="1:31" s="28" customFormat="1" ht="13.2" x14ac:dyDescent="0.25">
      <c r="A502" s="34"/>
      <c r="B502" s="34"/>
      <c r="C502" s="34"/>
      <c r="D502" s="34"/>
      <c r="E502" s="34"/>
      <c r="F502" s="34"/>
      <c r="G502" s="34"/>
      <c r="H502" s="34"/>
      <c r="I502" s="12" t="s">
        <v>482</v>
      </c>
      <c r="J502" s="2">
        <v>8</v>
      </c>
      <c r="K502" s="11">
        <f t="shared" si="570"/>
        <v>24</v>
      </c>
      <c r="L502" s="2">
        <v>9</v>
      </c>
      <c r="M502" s="2">
        <f t="shared" si="571"/>
        <v>27</v>
      </c>
      <c r="N502" s="2">
        <v>6</v>
      </c>
      <c r="O502" s="2">
        <f t="shared" si="572"/>
        <v>6</v>
      </c>
      <c r="P502" s="2">
        <v>8</v>
      </c>
      <c r="Q502" s="2">
        <f t="shared" si="573"/>
        <v>16</v>
      </c>
      <c r="R502" s="2">
        <v>9</v>
      </c>
      <c r="S502" s="2">
        <f t="shared" si="574"/>
        <v>18</v>
      </c>
      <c r="T502" s="2">
        <v>8</v>
      </c>
      <c r="U502" s="2">
        <f t="shared" si="575"/>
        <v>16</v>
      </c>
      <c r="V502" s="2">
        <v>9</v>
      </c>
      <c r="W502" s="2">
        <f t="shared" si="576"/>
        <v>9</v>
      </c>
      <c r="X502" s="2">
        <v>9</v>
      </c>
      <c r="Y502" s="2">
        <f t="shared" si="577"/>
        <v>9</v>
      </c>
      <c r="Z502" s="2">
        <v>6</v>
      </c>
      <c r="AA502" s="2">
        <f t="shared" si="578"/>
        <v>12</v>
      </c>
      <c r="AB502" s="2">
        <v>3</v>
      </c>
      <c r="AC502" s="2">
        <f t="shared" si="579"/>
        <v>6</v>
      </c>
      <c r="AD502" s="2">
        <f t="shared" si="580"/>
        <v>143</v>
      </c>
      <c r="AE502" s="26"/>
    </row>
    <row r="503" spans="1:31" s="20" customFormat="1" ht="44.25" customHeight="1" x14ac:dyDescent="0.2">
      <c r="A503" s="16">
        <f t="shared" ref="A503" si="581">A499+1</f>
        <v>126</v>
      </c>
      <c r="B503" s="16"/>
      <c r="C503" s="17" t="s">
        <v>184</v>
      </c>
      <c r="D503" s="16" t="s">
        <v>461</v>
      </c>
      <c r="E503" s="16" t="s">
        <v>198</v>
      </c>
      <c r="F503" s="16" t="s">
        <v>462</v>
      </c>
      <c r="G503" s="18" t="s">
        <v>377</v>
      </c>
      <c r="H503" s="18" t="s">
        <v>463</v>
      </c>
      <c r="I503" s="25">
        <v>178048</v>
      </c>
      <c r="J503" s="17"/>
      <c r="K503" s="16"/>
      <c r="L503" s="17"/>
      <c r="M503" s="16"/>
      <c r="N503" s="17"/>
      <c r="O503" s="16"/>
      <c r="P503" s="17"/>
      <c r="Q503" s="16"/>
      <c r="R503" s="17"/>
      <c r="S503" s="16"/>
      <c r="T503" s="17"/>
      <c r="U503" s="16"/>
      <c r="V503" s="17"/>
      <c r="W503" s="16"/>
      <c r="X503" s="17"/>
      <c r="Y503" s="16"/>
      <c r="Z503" s="17"/>
      <c r="AA503" s="16"/>
      <c r="AB503" s="17"/>
      <c r="AC503" s="16"/>
      <c r="AD503" s="16">
        <f>AD504+AD505+AD506</f>
        <v>417</v>
      </c>
      <c r="AE503" s="16">
        <f>AD503/3</f>
        <v>139</v>
      </c>
    </row>
    <row r="504" spans="1:31" s="28" customFormat="1" ht="13.2" x14ac:dyDescent="0.25">
      <c r="A504" s="34" t="s">
        <v>24</v>
      </c>
      <c r="B504" s="34"/>
      <c r="C504" s="34"/>
      <c r="D504" s="34"/>
      <c r="E504" s="34"/>
      <c r="F504" s="34"/>
      <c r="G504" s="34"/>
      <c r="H504" s="34"/>
      <c r="I504" s="12" t="s">
        <v>480</v>
      </c>
      <c r="J504" s="2">
        <v>7</v>
      </c>
      <c r="K504" s="11">
        <f t="shared" ref="K504:K506" si="582">J504*3</f>
        <v>21</v>
      </c>
      <c r="L504" s="2">
        <v>8</v>
      </c>
      <c r="M504" s="2">
        <f t="shared" ref="M504:M506" si="583">L504*3</f>
        <v>24</v>
      </c>
      <c r="N504" s="2">
        <v>8</v>
      </c>
      <c r="O504" s="2">
        <f t="shared" ref="O504:O506" si="584">N504*1</f>
        <v>8</v>
      </c>
      <c r="P504" s="2">
        <v>7</v>
      </c>
      <c r="Q504" s="2">
        <f t="shared" ref="Q504:Q506" si="585">P504*2</f>
        <v>14</v>
      </c>
      <c r="R504" s="2">
        <v>5</v>
      </c>
      <c r="S504" s="2">
        <f t="shared" ref="S504:S506" si="586">R504*2</f>
        <v>10</v>
      </c>
      <c r="T504" s="2">
        <v>6</v>
      </c>
      <c r="U504" s="2">
        <f t="shared" ref="U504:U506" si="587">T504*2</f>
        <v>12</v>
      </c>
      <c r="V504" s="2">
        <v>9</v>
      </c>
      <c r="W504" s="2">
        <f t="shared" ref="W504:W506" si="588">V504*1</f>
        <v>9</v>
      </c>
      <c r="X504" s="2">
        <v>8</v>
      </c>
      <c r="Y504" s="2">
        <f t="shared" ref="Y504:Y506" si="589">X504*1</f>
        <v>8</v>
      </c>
      <c r="Z504" s="2">
        <v>10</v>
      </c>
      <c r="AA504" s="2">
        <f t="shared" ref="AA504:AA506" si="590">Z504*2</f>
        <v>20</v>
      </c>
      <c r="AB504" s="2">
        <v>10</v>
      </c>
      <c r="AC504" s="2">
        <f t="shared" ref="AC504:AC506" si="591">AB504*2</f>
        <v>20</v>
      </c>
      <c r="AD504" s="2">
        <f>K504+M504+O504+Q504+S504+U504+W504+Y504+AA504+AC504</f>
        <v>146</v>
      </c>
      <c r="AE504" s="26"/>
    </row>
    <row r="505" spans="1:31" s="28" customFormat="1" ht="13.2" x14ac:dyDescent="0.25">
      <c r="A505" s="34"/>
      <c r="B505" s="34"/>
      <c r="C505" s="34"/>
      <c r="D505" s="34"/>
      <c r="E505" s="34"/>
      <c r="F505" s="34"/>
      <c r="G505" s="34"/>
      <c r="H505" s="34"/>
      <c r="I505" s="12" t="s">
        <v>481</v>
      </c>
      <c r="J505" s="2">
        <v>6</v>
      </c>
      <c r="K505" s="11">
        <f t="shared" si="582"/>
        <v>18</v>
      </c>
      <c r="L505" s="2">
        <v>7</v>
      </c>
      <c r="M505" s="2">
        <f t="shared" si="583"/>
        <v>21</v>
      </c>
      <c r="N505" s="2">
        <v>7</v>
      </c>
      <c r="O505" s="2">
        <f t="shared" si="584"/>
        <v>7</v>
      </c>
      <c r="P505" s="2">
        <v>6</v>
      </c>
      <c r="Q505" s="2">
        <f t="shared" si="585"/>
        <v>12</v>
      </c>
      <c r="R505" s="2">
        <v>7</v>
      </c>
      <c r="S505" s="2">
        <f t="shared" si="586"/>
        <v>14</v>
      </c>
      <c r="T505" s="2">
        <v>7</v>
      </c>
      <c r="U505" s="2">
        <f t="shared" si="587"/>
        <v>14</v>
      </c>
      <c r="V505" s="2">
        <v>6</v>
      </c>
      <c r="W505" s="2">
        <f t="shared" si="588"/>
        <v>6</v>
      </c>
      <c r="X505" s="2">
        <v>6</v>
      </c>
      <c r="Y505" s="2">
        <f t="shared" si="589"/>
        <v>6</v>
      </c>
      <c r="Z505" s="2">
        <v>5</v>
      </c>
      <c r="AA505" s="2">
        <f t="shared" si="590"/>
        <v>10</v>
      </c>
      <c r="AB505" s="2">
        <v>5</v>
      </c>
      <c r="AC505" s="2">
        <f t="shared" si="591"/>
        <v>10</v>
      </c>
      <c r="AD505" s="2">
        <f t="shared" ref="AD505:AD506" si="592">K505+M505+O505+Q505+S505+U505+W505+Y505+AA505+AC505</f>
        <v>118</v>
      </c>
      <c r="AE505" s="26"/>
    </row>
    <row r="506" spans="1:31" s="28" customFormat="1" ht="13.2" x14ac:dyDescent="0.25">
      <c r="A506" s="34"/>
      <c r="B506" s="34"/>
      <c r="C506" s="34"/>
      <c r="D506" s="34"/>
      <c r="E506" s="34"/>
      <c r="F506" s="34"/>
      <c r="G506" s="34"/>
      <c r="H506" s="34"/>
      <c r="I506" s="12" t="s">
        <v>482</v>
      </c>
      <c r="J506" s="2">
        <v>9</v>
      </c>
      <c r="K506" s="11">
        <f t="shared" si="582"/>
        <v>27</v>
      </c>
      <c r="L506" s="2">
        <v>9</v>
      </c>
      <c r="M506" s="2">
        <f t="shared" si="583"/>
        <v>27</v>
      </c>
      <c r="N506" s="2">
        <v>6</v>
      </c>
      <c r="O506" s="2">
        <f t="shared" si="584"/>
        <v>6</v>
      </c>
      <c r="P506" s="2">
        <v>7</v>
      </c>
      <c r="Q506" s="2">
        <f t="shared" si="585"/>
        <v>14</v>
      </c>
      <c r="R506" s="2">
        <v>7</v>
      </c>
      <c r="S506" s="2">
        <f t="shared" si="586"/>
        <v>14</v>
      </c>
      <c r="T506" s="2">
        <v>8</v>
      </c>
      <c r="U506" s="2">
        <f t="shared" si="587"/>
        <v>16</v>
      </c>
      <c r="V506" s="2">
        <v>9</v>
      </c>
      <c r="W506" s="2">
        <f t="shared" si="588"/>
        <v>9</v>
      </c>
      <c r="X506" s="2">
        <v>4</v>
      </c>
      <c r="Y506" s="2">
        <f t="shared" si="589"/>
        <v>4</v>
      </c>
      <c r="Z506" s="2">
        <v>9</v>
      </c>
      <c r="AA506" s="2">
        <f t="shared" si="590"/>
        <v>18</v>
      </c>
      <c r="AB506" s="2">
        <v>9</v>
      </c>
      <c r="AC506" s="2">
        <f t="shared" si="591"/>
        <v>18</v>
      </c>
      <c r="AD506" s="2">
        <f t="shared" si="592"/>
        <v>153</v>
      </c>
      <c r="AE506" s="26"/>
    </row>
    <row r="507" spans="1:31" x14ac:dyDescent="0.2">
      <c r="AE507" s="27"/>
    </row>
  </sheetData>
  <autoFilter ref="A1:I351"/>
  <mergeCells count="136">
    <mergeCell ref="A260:H262"/>
    <mergeCell ref="A264:H266"/>
    <mergeCell ref="A268:H270"/>
    <mergeCell ref="A272:H274"/>
    <mergeCell ref="A276:H278"/>
    <mergeCell ref="A292:H294"/>
    <mergeCell ref="A288:H290"/>
    <mergeCell ref="A284:H286"/>
    <mergeCell ref="A352:H354"/>
    <mergeCell ref="A280:H282"/>
    <mergeCell ref="A348:H350"/>
    <mergeCell ref="A344:H346"/>
    <mergeCell ref="A340:H342"/>
    <mergeCell ref="A336:H338"/>
    <mergeCell ref="A312:H314"/>
    <mergeCell ref="A308:H310"/>
    <mergeCell ref="A304:H306"/>
    <mergeCell ref="A300:H302"/>
    <mergeCell ref="A296:H298"/>
    <mergeCell ref="A316:H318"/>
    <mergeCell ref="A320:H322"/>
    <mergeCell ref="A256:H258"/>
    <mergeCell ref="A212:H214"/>
    <mergeCell ref="A216:H218"/>
    <mergeCell ref="A220:H222"/>
    <mergeCell ref="A224:H226"/>
    <mergeCell ref="A228:H230"/>
    <mergeCell ref="A232:H234"/>
    <mergeCell ref="A236:H238"/>
    <mergeCell ref="A240:H242"/>
    <mergeCell ref="A244:H246"/>
    <mergeCell ref="A248:H250"/>
    <mergeCell ref="A252:H254"/>
    <mergeCell ref="A208:H210"/>
    <mergeCell ref="A164:H166"/>
    <mergeCell ref="A168:H170"/>
    <mergeCell ref="A172:H174"/>
    <mergeCell ref="A176:H178"/>
    <mergeCell ref="A180:H182"/>
    <mergeCell ref="A184:H186"/>
    <mergeCell ref="A188:H190"/>
    <mergeCell ref="A192:H194"/>
    <mergeCell ref="A196:H198"/>
    <mergeCell ref="A200:H202"/>
    <mergeCell ref="A204:H206"/>
    <mergeCell ref="A160:H162"/>
    <mergeCell ref="A116:H118"/>
    <mergeCell ref="A120:H122"/>
    <mergeCell ref="A124:H126"/>
    <mergeCell ref="A128:H130"/>
    <mergeCell ref="A132:H134"/>
    <mergeCell ref="A136:H138"/>
    <mergeCell ref="A140:H142"/>
    <mergeCell ref="A144:H146"/>
    <mergeCell ref="A148:H150"/>
    <mergeCell ref="A152:H154"/>
    <mergeCell ref="A156:H158"/>
    <mergeCell ref="A112:H114"/>
    <mergeCell ref="A68:H70"/>
    <mergeCell ref="A72:H74"/>
    <mergeCell ref="A76:H78"/>
    <mergeCell ref="A80:H82"/>
    <mergeCell ref="A84:H86"/>
    <mergeCell ref="A88:H90"/>
    <mergeCell ref="A92:H94"/>
    <mergeCell ref="A96:H98"/>
    <mergeCell ref="A100:H102"/>
    <mergeCell ref="A104:H106"/>
    <mergeCell ref="A108:H110"/>
    <mergeCell ref="A64:H66"/>
    <mergeCell ref="A20:H22"/>
    <mergeCell ref="A24:H26"/>
    <mergeCell ref="A28:H30"/>
    <mergeCell ref="A32:H34"/>
    <mergeCell ref="A36:H38"/>
    <mergeCell ref="A40:H42"/>
    <mergeCell ref="A44:H46"/>
    <mergeCell ref="A48:H50"/>
    <mergeCell ref="A52:H54"/>
    <mergeCell ref="A56:H58"/>
    <mergeCell ref="A60:H62"/>
    <mergeCell ref="A16:H18"/>
    <mergeCell ref="N1:O1"/>
    <mergeCell ref="P1:Q1"/>
    <mergeCell ref="R1:S1"/>
    <mergeCell ref="T1:U1"/>
    <mergeCell ref="J1:K1"/>
    <mergeCell ref="L1:M1"/>
    <mergeCell ref="Z1:AA1"/>
    <mergeCell ref="AB1:AC1"/>
    <mergeCell ref="A4:H6"/>
    <mergeCell ref="A8:H10"/>
    <mergeCell ref="A12:H14"/>
    <mergeCell ref="V1:W1"/>
    <mergeCell ref="X1:Y1"/>
    <mergeCell ref="A364:H366"/>
    <mergeCell ref="A368:H370"/>
    <mergeCell ref="A372:H374"/>
    <mergeCell ref="A376:H378"/>
    <mergeCell ref="A380:H382"/>
    <mergeCell ref="A324:H326"/>
    <mergeCell ref="A328:H330"/>
    <mergeCell ref="A332:H334"/>
    <mergeCell ref="A356:H358"/>
    <mergeCell ref="A360:H362"/>
    <mergeCell ref="A404:H406"/>
    <mergeCell ref="A408:H410"/>
    <mergeCell ref="A412:H414"/>
    <mergeCell ref="A416:H418"/>
    <mergeCell ref="A420:H422"/>
    <mergeCell ref="A384:H386"/>
    <mergeCell ref="A388:H390"/>
    <mergeCell ref="A392:H394"/>
    <mergeCell ref="A396:H398"/>
    <mergeCell ref="A400:H402"/>
    <mergeCell ref="A444:H446"/>
    <mergeCell ref="A448:H450"/>
    <mergeCell ref="A452:H454"/>
    <mergeCell ref="A456:H458"/>
    <mergeCell ref="A460:H462"/>
    <mergeCell ref="A424:H426"/>
    <mergeCell ref="A428:H430"/>
    <mergeCell ref="A432:H434"/>
    <mergeCell ref="A436:H438"/>
    <mergeCell ref="A440:H442"/>
    <mergeCell ref="A504:H506"/>
    <mergeCell ref="A484:H486"/>
    <mergeCell ref="A488:H490"/>
    <mergeCell ref="A492:H494"/>
    <mergeCell ref="A496:H498"/>
    <mergeCell ref="A500:H502"/>
    <mergeCell ref="A464:H466"/>
    <mergeCell ref="A468:H470"/>
    <mergeCell ref="A472:H474"/>
    <mergeCell ref="A476:H478"/>
    <mergeCell ref="A480:H482"/>
  </mergeCells>
  <pageMargins left="0.31496062874794001" right="0.31496062874794001" top="0.31496062874794001" bottom="0" header="0.31496062874794001" footer="0.3149606287479400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Павлушкова</dc:creator>
  <cp:lastModifiedBy>Ирина Титова</cp:lastModifiedBy>
  <cp:lastPrinted>2022-11-11T05:29:07Z</cp:lastPrinted>
  <dcterms:created xsi:type="dcterms:W3CDTF">2022-11-01T11:05:33Z</dcterms:created>
  <dcterms:modified xsi:type="dcterms:W3CDTF">2022-12-23T07:42:51Z</dcterms:modified>
</cp:coreProperties>
</file>